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825" windowWidth="15420" windowHeight="3810" tabRatio="615" activeTab="1"/>
  </bookViews>
  <sheets>
    <sheet name="Приложение 1" sheetId="1" r:id="rId1"/>
    <sheet name="Приложение 2" sheetId="2" r:id="rId2"/>
  </sheets>
  <definedNames>
    <definedName name="_xlnm.Print_Area" localSheetId="0">'Приложение 1'!$A$1:$H$97</definedName>
    <definedName name="_xlnm.Print_Area" localSheetId="1">'Приложение 2'!$A$1:$I$45</definedName>
  </definedNames>
  <calcPr fullCalcOnLoad="1"/>
</workbook>
</file>

<file path=xl/comments1.xml><?xml version="1.0" encoding="utf-8"?>
<comments xmlns="http://schemas.openxmlformats.org/spreadsheetml/2006/main">
  <authors>
    <author>Иерусалимова Людмила Алекандровна</author>
    <author>lo_ierusalimova</author>
  </authors>
  <commentList>
    <comment ref="G37" authorId="0">
      <text>
        <r>
          <rPr>
            <b/>
            <sz val="9"/>
            <rFont val="Tahoma"/>
            <family val="2"/>
          </rPr>
          <t>Иерусалимова Людмила Алекандровна:</t>
        </r>
        <r>
          <rPr>
            <sz val="9"/>
            <rFont val="Tahoma"/>
            <family val="2"/>
          </rPr>
          <t xml:space="preserve">
278,4 служебная </t>
        </r>
      </text>
    </comment>
    <comment ref="G52" authorId="1">
      <text>
        <r>
          <rPr>
            <b/>
            <sz val="10"/>
            <rFont val="Tahoma"/>
            <family val="2"/>
          </rPr>
          <t>lo_ierusalimova:</t>
        </r>
        <r>
          <rPr>
            <sz val="10"/>
            <rFont val="Tahoma"/>
            <family val="2"/>
          </rPr>
          <t xml:space="preserve">
газон беру как 1/3 земельного участка категории Б
</t>
        </r>
      </text>
    </comment>
  </commentList>
</comments>
</file>

<file path=xl/comments2.xml><?xml version="1.0" encoding="utf-8"?>
<comments xmlns="http://schemas.openxmlformats.org/spreadsheetml/2006/main">
  <authors>
    <author>Иерусалимова Людмила Алекандровна</author>
  </authors>
  <commentList>
    <comment ref="G38" authorId="0">
      <text>
        <r>
          <rPr>
            <b/>
            <sz val="8"/>
            <rFont val="Tahoma"/>
            <family val="2"/>
          </rPr>
          <t>Иерусалимова Людмила Алекандровна:</t>
        </r>
        <r>
          <rPr>
            <sz val="8"/>
            <rFont val="Tahoma"/>
            <family val="2"/>
          </rPr>
          <t xml:space="preserve">
ст-ть 1м.кв. * S подвала</t>
        </r>
      </text>
    </comment>
    <comment ref="G39" authorId="0">
      <text>
        <r>
          <rPr>
            <b/>
            <sz val="8"/>
            <rFont val="Tahoma"/>
            <family val="2"/>
          </rPr>
          <t>Иерусалимова Людмила Алекандровна:</t>
        </r>
        <r>
          <rPr>
            <sz val="8"/>
            <rFont val="Tahoma"/>
            <family val="2"/>
          </rPr>
          <t xml:space="preserve">
ст-ть 1м.кв. * S подвала
</t>
        </r>
      </text>
    </comment>
    <comment ref="G29" authorId="0">
      <text>
        <r>
          <rPr>
            <b/>
            <sz val="9"/>
            <rFont val="Tahoma"/>
            <family val="2"/>
          </rPr>
          <t>Иерусалимова Людмила Алекандровна:</t>
        </r>
        <r>
          <rPr>
            <sz val="9"/>
            <rFont val="Tahoma"/>
            <family val="2"/>
          </rPr>
          <t xml:space="preserve">
по договору с ООО "Уют" на 2011г. С применением к-та (увеличено на 7,1%)</t>
        </r>
      </text>
    </comment>
    <comment ref="G28" authorId="0">
      <text>
        <r>
          <rPr>
            <b/>
            <sz val="9"/>
            <rFont val="Tahoma"/>
            <family val="2"/>
          </rPr>
          <t>Иерусалимова Людмила Алекандровна:</t>
        </r>
        <r>
          <rPr>
            <sz val="9"/>
            <rFont val="Tahoma"/>
            <family val="2"/>
          </rPr>
          <t xml:space="preserve">
индексировала на 1,071</t>
        </r>
      </text>
    </comment>
    <comment ref="G40" authorId="0">
      <text>
        <r>
          <rPr>
            <b/>
            <sz val="9"/>
            <rFont val="Tahoma"/>
            <family val="2"/>
          </rPr>
          <t>Иерусалимова Людмила Алекандровна:</t>
        </r>
        <r>
          <rPr>
            <sz val="9"/>
            <rFont val="Tahoma"/>
            <family val="2"/>
          </rPr>
          <t xml:space="preserve">
0,2% на охрану труда (ТК РФ ст. 226)
</t>
        </r>
      </text>
    </comment>
  </commentList>
</comments>
</file>

<file path=xl/sharedStrings.xml><?xml version="1.0" encoding="utf-8"?>
<sst xmlns="http://schemas.openxmlformats.org/spreadsheetml/2006/main" count="217" uniqueCount="174">
  <si>
    <t>Итого</t>
  </si>
  <si>
    <t>шт.</t>
  </si>
  <si>
    <t>ПЕРЕЧЕНЬ</t>
  </si>
  <si>
    <t>Годовая плата (рублей)</t>
  </si>
  <si>
    <t>I. Содержание помещений общего пользования</t>
  </si>
  <si>
    <t>общего имущества собственников помещений в многоквартирном доме,</t>
  </si>
  <si>
    <t>раз(а) в неделю</t>
  </si>
  <si>
    <t>раз(а) в год</t>
  </si>
  <si>
    <t>II. Уборка земельного участка, входящего в состав общего имущества
многоквартирного дома</t>
  </si>
  <si>
    <t>постоянно
на системах водоснабжения, теплоснабжения, газоснабжения, канализации, энергоснабжения</t>
  </si>
  <si>
    <t>Приложение №2</t>
  </si>
  <si>
    <t>АКТ</t>
  </si>
  <si>
    <t xml:space="preserve">1. Адрес многоквартирного дома  </t>
  </si>
  <si>
    <t xml:space="preserve">2. Кадастровый номер многоквартирного дома (при его наличии)  </t>
  </si>
  <si>
    <t>нет</t>
  </si>
  <si>
    <t xml:space="preserve">3. Серия, тип постройки  </t>
  </si>
  <si>
    <t xml:space="preserve">4. Год постройки  </t>
  </si>
  <si>
    <t xml:space="preserve">5. Степень износа по данным государственного технического учета  </t>
  </si>
  <si>
    <t xml:space="preserve">6. Степень фактического износа  </t>
  </si>
  <si>
    <t xml:space="preserve">7. Год последнего капитального ремонта  </t>
  </si>
  <si>
    <t>8. Реквизиты правового акта о признании многоквартирного дома аварийным и подлежащим</t>
  </si>
  <si>
    <t xml:space="preserve">сносу </t>
  </si>
  <si>
    <t xml:space="preserve">9. Количество этажей  </t>
  </si>
  <si>
    <t xml:space="preserve">10. Наличие подвала  </t>
  </si>
  <si>
    <t xml:space="preserve">11. Наличие цокольного этажа  </t>
  </si>
  <si>
    <t xml:space="preserve">12. Наличие мансарды  </t>
  </si>
  <si>
    <t xml:space="preserve">13. Наличие мезонина  </t>
  </si>
  <si>
    <t xml:space="preserve">14. Количество квартир  </t>
  </si>
  <si>
    <t>15. Количество нежилых помещений, не входящих в состав общего имущества</t>
  </si>
  <si>
    <t xml:space="preserve">16. Реквизиты правового акта о признании всех жилых помещений в многоквартирном доме </t>
  </si>
  <si>
    <t>непригодными для проживания</t>
  </si>
  <si>
    <t xml:space="preserve">17. Перечень жилых помещений, признанных непригодными для проживания (с указанием </t>
  </si>
  <si>
    <t>реквизитов правовых актов о признании жилых помещений непригодными для проживания)</t>
  </si>
  <si>
    <t xml:space="preserve">18. Строительный объем  </t>
  </si>
  <si>
    <t>19. Площадь:</t>
  </si>
  <si>
    <t>кв. м.</t>
  </si>
  <si>
    <t xml:space="preserve">б) жилых помещений (общая площадь квартир)  </t>
  </si>
  <si>
    <t>имущества в многоквартирном доме)</t>
  </si>
  <si>
    <t xml:space="preserve">общего имущества в многоквартирном доме)  </t>
  </si>
  <si>
    <t xml:space="preserve">20. Количество лестниц  </t>
  </si>
  <si>
    <t>21. Уборочная площадь лестниц (включая межквартирные лестничные площадки)</t>
  </si>
  <si>
    <t xml:space="preserve">22. Уборочная площадь общих коридоров  </t>
  </si>
  <si>
    <t>24. Площадь земельного участка, входящего в состав общего имущества многоквартирного дома:</t>
  </si>
  <si>
    <t>а) с усовершенствованным покрытием</t>
  </si>
  <si>
    <t>б) с не усовершенствованным покрытием</t>
  </si>
  <si>
    <t>г) газон</t>
  </si>
  <si>
    <t xml:space="preserve">25. Кадастровый номер земельного участка (при его наличии)  </t>
  </si>
  <si>
    <t>II. Техническое состояние многоквартирного дома, включая пристройки</t>
  </si>
  <si>
    <t>Наимено­вание конструк­тивных элементов</t>
  </si>
  <si>
    <t>Описание элементов (материал, конструкция или система, отделка и прочее)</t>
  </si>
  <si>
    <t>Техническое состояние элементов общего имущества многоквартирного дома</t>
  </si>
  <si>
    <t>1. Фундамент</t>
  </si>
  <si>
    <t>2. Наружные и внутренние капитальные стены</t>
  </si>
  <si>
    <t>3. Перегородки</t>
  </si>
  <si>
    <t>4. Перекрытия</t>
  </si>
  <si>
    <t>чердачные</t>
  </si>
  <si>
    <t>междуэтажные</t>
  </si>
  <si>
    <t>подвальные</t>
  </si>
  <si>
    <t>(другое)</t>
  </si>
  <si>
    <t>5. Крыша</t>
  </si>
  <si>
    <t>6. Полы</t>
  </si>
  <si>
    <t>7. Проемы</t>
  </si>
  <si>
    <t>окна</t>
  </si>
  <si>
    <t>двери</t>
  </si>
  <si>
    <t>8. Отделка</t>
  </si>
  <si>
    <t>наружная</t>
  </si>
  <si>
    <t>9. Механическое, электрическое, санитарно-техническое и иное оборудование</t>
  </si>
  <si>
    <t>электроплиты</t>
  </si>
  <si>
    <t>телефонные сети и оборудование</t>
  </si>
  <si>
    <t>сети проводного радиовещания</t>
  </si>
  <si>
    <t>сигнализация</t>
  </si>
  <si>
    <t>мусоропровод</t>
  </si>
  <si>
    <t>лифт</t>
  </si>
  <si>
    <t>вентиляция</t>
  </si>
  <si>
    <t>10. Внутридомовые инженерные коммуникации и оборудование для предоставления коммунальных услуг</t>
  </si>
  <si>
    <t>электроснабжение</t>
  </si>
  <si>
    <t>холодное водоснабжение</t>
  </si>
  <si>
    <t>горячее водоснабжение</t>
  </si>
  <si>
    <t>водоотведение</t>
  </si>
  <si>
    <t>газоснабжение</t>
  </si>
  <si>
    <t>отопление (от внешних котельных)</t>
  </si>
  <si>
    <t>отопление (от домовой котельной) печи</t>
  </si>
  <si>
    <t>калориферы</t>
  </si>
  <si>
    <t>АГВ</t>
  </si>
  <si>
    <t>11. Крыльца</t>
  </si>
  <si>
    <t>Приложение №1</t>
  </si>
  <si>
    <t>в многоквартирном доме, являющегося объектом конкурса</t>
  </si>
  <si>
    <t>куб. м.</t>
  </si>
  <si>
    <t xml:space="preserve">в) жилых помещений (жилая площадь квартир)  </t>
  </si>
  <si>
    <t xml:space="preserve">г) нежилых помещений (общая площадь нежилых помещений, не входящих в состав общего </t>
  </si>
  <si>
    <t xml:space="preserve">д) помещений общего пользования (общая площадь нежилых помещений, входящих в состав </t>
  </si>
  <si>
    <t>23. Уборочная площадь крыши</t>
  </si>
  <si>
    <t>центральное</t>
  </si>
  <si>
    <t>Стоимость на 1 кв. м. общей площади</t>
  </si>
  <si>
    <t>телевидение</t>
  </si>
  <si>
    <t>Сбрасывание снега с крыш, сбивание сосулек</t>
  </si>
  <si>
    <t xml:space="preserve"> о составе и состоянии общего имущества собственников помещений </t>
  </si>
  <si>
    <t>I. Общие сведения о многоквартирном доме</t>
  </si>
  <si>
    <t xml:space="preserve">а) многоквартирного дома с лоджиями, балконами, шкафами, коридорами   </t>
  </si>
  <si>
    <t>и лестничными клетками</t>
  </si>
  <si>
    <t>есть</t>
  </si>
  <si>
    <t>обязательных работ и услуг по содержанию и ремонту</t>
  </si>
  <si>
    <t>Вывоз твердых бытовых отходов</t>
  </si>
  <si>
    <t xml:space="preserve"> Аварийное обслуживание</t>
  </si>
  <si>
    <t xml:space="preserve">постоянно
</t>
  </si>
  <si>
    <t>по мере необходимости в течение 60 мин.</t>
  </si>
  <si>
    <t xml:space="preserve"> Замена разбитых стекол окон и дверей в помещениях общего пользования</t>
  </si>
  <si>
    <t>Дезинсекция</t>
  </si>
  <si>
    <t>Дератизация</t>
  </si>
  <si>
    <t>по мере необходимости, начало работ не позднее</t>
  </si>
  <si>
    <t>комнат(ы)</t>
  </si>
  <si>
    <t>в) без покрытия</t>
  </si>
  <si>
    <t>Содержание коллективных (общедомовых) приборов учета тепловой энергии</t>
  </si>
  <si>
    <t>Техническое обслуживание автоматизированного теплового пункта</t>
  </si>
  <si>
    <t>Промывка трубопроводов системы центрального отопления Присоединение шланга к трубопроводу. Промывка системы под давлением. Отсоединение шланга от трубопровода.                                            Первое рабочее испытание отдельных частей системы. Наружный осмотр трубопровода. Установка заглушки и манометра. Присоединение гидравлического пресса к водопроводу. Наполнение отдельных частей системы водой до заданного давления.                                                     Окончательная проверка при сдаче системы. Наполнение системы в целом до заданного давления. Осмотр и проверка системы. Снижение давления и устранение дефектов. Опрессовка системы. Спуск воды из системы. Снятие заглушек, манометра и отсоединение пресса.</t>
  </si>
  <si>
    <r>
      <t>по мере необходимости</t>
    </r>
    <r>
      <rPr>
        <sz val="9"/>
        <rFont val="Times New Roman"/>
        <family val="1"/>
      </rPr>
      <t>, начало работ не позднее 1 дня с момента поступления заявки</t>
    </r>
  </si>
  <si>
    <t>Утепление и прочистка дымовентиляционных каналов, проверка состояния и ремонт продухов в цоколях зданий,  ремонт и укрепление входных дверей</t>
  </si>
  <si>
    <r>
      <t xml:space="preserve">Неисправность осветительного оборудования в местах общего пользования </t>
    </r>
    <r>
      <rPr>
        <sz val="9"/>
        <rFont val="Times New Roman"/>
        <family val="1"/>
      </rPr>
      <t>(замена перегоревшей эл. лампы, ремонт штепсельных розеток и выключателей)</t>
    </r>
  </si>
  <si>
    <t>Мелкий ремонт электропроводки. Проверка изоляции электропроводки и ее укрепление</t>
  </si>
  <si>
    <t>в течении года по мере необходимости (не реже 2 раз в год)</t>
  </si>
  <si>
    <t>Осмотр линий электрических сетей, арматуры и эл.оборудования. Проверка состояния линий эл.сетей и арматуры, групповых распределительных и предохранительных щитов и переходных коробок, силовых установок</t>
  </si>
  <si>
    <t>в отопительный период по мере необходимости (не реже 2 раз(а) в год)</t>
  </si>
  <si>
    <t>в течении года по мере необходимости (не реже 6 раз в год)</t>
  </si>
  <si>
    <t>IV. Проведение осмотров и мелкий ремонт</t>
  </si>
  <si>
    <r>
      <t xml:space="preserve">Осмотр системы центрального отопления:                                              </t>
    </r>
    <r>
      <rPr>
        <sz val="9"/>
        <rFont val="Times New Roman"/>
        <family val="1"/>
      </rPr>
      <t xml:space="preserve">- Внутриквартирные устройства Проверка состояния трубопровода, отопительных приборов, регулировочной и запорной арматуры.                                                          - Устройства в чердачных и подвальных помещениях: Проверка состояния регулирующих кранов и вентилей, задвижек, запорной арматуры расширительных баков на чердаке. Проверка состояния креплений, подвесок и прокладок-подставок для магистрального трубопровода на чердаке, теплоизоляции.            </t>
    </r>
    <r>
      <rPr>
        <sz val="12"/>
        <rFont val="Times New Roman"/>
        <family val="1"/>
      </rPr>
      <t xml:space="preserve">                                  </t>
    </r>
  </si>
  <si>
    <t>деревянное отепленное</t>
  </si>
  <si>
    <t>2-е створные</t>
  </si>
  <si>
    <t xml:space="preserve"> филенчатые</t>
  </si>
  <si>
    <t>в течении года по мере необходимости (не реже 12 раз в год)</t>
  </si>
  <si>
    <t>прогиб балок</t>
  </si>
  <si>
    <t>дощатые окрашенные по лагам</t>
  </si>
  <si>
    <r>
      <t xml:space="preserve">Протечка кровли </t>
    </r>
    <r>
      <rPr>
        <sz val="10"/>
        <rFont val="Times New Roman"/>
        <family val="1"/>
      </rPr>
      <t>(смена поврежденных листов асбоцементных кровель. Снятие листов. Обрезка углов. Разметка и сверление отверстий. Укладка листов по месту с прибивкой гвоздями и прокладкой шайб. 1 кв.м. сменяемого покрытия                                                               Смена местами обрешетки крыши. Удаление негодной части, заготовка и установка новой обрешетки)</t>
    </r>
  </si>
  <si>
    <t>Ремонт, замена внутридомовых сетей отопление</t>
  </si>
  <si>
    <t>в течении года по мере необходимости (не реже 1 раза в год)</t>
  </si>
  <si>
    <r>
      <t xml:space="preserve">Содержание и ремонт системы водоснабжения и водоотведения </t>
    </r>
    <r>
      <rPr>
        <sz val="8"/>
        <rFont val="Times New Roman"/>
        <family val="1"/>
      </rPr>
      <t xml:space="preserve">(Ремонт, замена внутридомовых сетей горячего водоснабжения. Ремонт, замена внутридомовых сетей холодного водоснабжения. Ремонт, замена внутридомовых сетей канализации)    </t>
    </r>
  </si>
  <si>
    <t>брусчатые</t>
  </si>
  <si>
    <t xml:space="preserve">внутренняя </t>
  </si>
  <si>
    <t>штукатурка, побелка, окраска</t>
  </si>
  <si>
    <t>по мере необходимости</t>
  </si>
  <si>
    <r>
      <rPr>
        <sz val="10"/>
        <color indexed="60"/>
        <rFont val="Times New Roman"/>
        <family val="1"/>
      </rPr>
      <t>___ м трубопровода холодного водоснабжения</t>
    </r>
    <r>
      <rPr>
        <sz val="10"/>
        <rFont val="Times New Roman"/>
        <family val="1"/>
      </rPr>
      <t xml:space="preserve"> (работы производить 1 раз за три года, в летний период, </t>
    </r>
    <r>
      <rPr>
        <sz val="10"/>
        <color indexed="60"/>
        <rFont val="Times New Roman"/>
        <family val="1"/>
      </rPr>
      <t>не позднее  2015 года</t>
    </r>
    <r>
      <rPr>
        <sz val="10"/>
        <rFont val="Times New Roman"/>
        <family val="1"/>
      </rPr>
      <t>)</t>
    </r>
  </si>
  <si>
    <t>Покос травы</t>
  </si>
  <si>
    <t>Уборка мусора с газона</t>
  </si>
  <si>
    <t>Подметание земельного участка в летний период</t>
  </si>
  <si>
    <t>Влажное подметание полов во всех помещениях общего пользования с 1-3 этаж</t>
  </si>
  <si>
    <t>Консервация и расконсервация системы отопления. Осмотр системы. Составление описи недостатков. Проведение необходимых ремонтных работ. Промывка системы.</t>
  </si>
  <si>
    <t>Вывоз жидких бытовых отходов</t>
  </si>
  <si>
    <t>Сдвижка и подметание снега при снегопаде</t>
  </si>
  <si>
    <t>Сдвижка и подметание снега при отсутствии снегопадов</t>
  </si>
  <si>
    <r>
      <t xml:space="preserve">Регулировка и наладка систем отопления </t>
    </r>
    <r>
      <rPr>
        <sz val="9"/>
        <rFont val="Times New Roman"/>
        <family val="1"/>
      </rPr>
      <t>(рабочая проверка системы в целом, проверка на прогрев отопительных приборов с регулировкой и др.)</t>
    </r>
  </si>
  <si>
    <r>
      <t xml:space="preserve">Содержание и ремонт системы водоснабжения и водоотведения </t>
    </r>
    <r>
      <rPr>
        <sz val="9"/>
        <rFont val="Times New Roman"/>
        <family val="1"/>
      </rPr>
      <t>(осмотр водопровода, канализации и горячего водоснабжения, заделка свищей и трещин на внутренних трубопроводах и стояках, устранение засоров и др.)</t>
    </r>
  </si>
  <si>
    <t>Проверка заземления оболочки электрокабеля, замеры сопротивления изоляции проводов.</t>
  </si>
  <si>
    <t xml:space="preserve"> Проверка наличия тяги в дымовентиляционных каналах</t>
  </si>
  <si>
    <t>III. Работы, необходимые для надлежащего содержания оборудования и систем инженерно-технического обеспечения, входящего в состав общего имущества</t>
  </si>
  <si>
    <t>раз вгод</t>
  </si>
  <si>
    <t>кирпичный ленточный</t>
  </si>
  <si>
    <t>осадка, трещины</t>
  </si>
  <si>
    <t>щели, трещины</t>
  </si>
  <si>
    <t>дощатые</t>
  </si>
  <si>
    <t>шифер</t>
  </si>
  <si>
    <t xml:space="preserve"> гниль</t>
  </si>
  <si>
    <t>перекос полотен</t>
  </si>
  <si>
    <t>удовлетворительное</t>
  </si>
  <si>
    <t>ржавчина, протечки, износ</t>
  </si>
  <si>
    <t>из системы отопления</t>
  </si>
  <si>
    <t>гниль</t>
  </si>
  <si>
    <t>лестницы</t>
  </si>
  <si>
    <t>гниль в обрешетке, трещины</t>
  </si>
  <si>
    <t>ул. Почтамтская, д. 126</t>
  </si>
  <si>
    <t>Заместитель мэра – председатель 
комитета по управлению Ленинским
округом администрации города Иркутска
_______________________В.А. Коноваленко</t>
  </si>
  <si>
    <t xml:space="preserve">Генеральный директор  ООО «Холдинговая компания «Коммунальные системы»
_______________________П.В. Артамонов
</t>
  </si>
  <si>
    <t xml:space="preserve">Мытье полов во всех помещениях общего пользования </t>
  </si>
  <si>
    <t>Генеральная уборка помещений общего пользования: мытье окон, дверей, панелей, полов</t>
  </si>
  <si>
    <t>​П​р​о​т​и​в​о​п​о​ж​а​р​н​а​я​ ​о​б​р​а​б​о​т​к​а​ ​         д​е​р​е​в​я​н​н​ы​х​ ​к​о​н​с​т​р​у​к​ц​и​й​ ​в​с​е​х​ ​к​р​о​в​е​л​ь</t>
  </si>
  <si>
    <t>1 раз в год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</si>
</sst>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"/>
    <numFmt numFmtId="166" formatCode="0.000"/>
    <numFmt numFmtId="167" formatCode="#,##0.00&quot;р.&quot;;[Red]#,##0.00&quot;р.&quot;"/>
    <numFmt numFmtId="168" formatCode="0.0%"/>
    <numFmt numFmtId="169" formatCode="[$-FC19]d\ mmmm\ yyyy\ &quot;г.&quot;"/>
    <numFmt numFmtId="170" formatCode="#,##0.00_ ;\-#,##0.00\ 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  <numFmt numFmtId="175" formatCode="#,##0.0"/>
    <numFmt numFmtId="176" formatCode="#,##0.00&quot;р.&quot;"/>
  </numFmts>
  <fonts count="67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3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u val="single"/>
      <sz val="12"/>
      <name val="Times New Roman"/>
      <family val="1"/>
    </font>
    <font>
      <sz val="12"/>
      <name val="Arial Cyr"/>
      <family val="0"/>
    </font>
    <font>
      <b/>
      <sz val="10"/>
      <name val="Tahoma"/>
      <family val="2"/>
    </font>
    <font>
      <sz val="10"/>
      <name val="Tahoma"/>
      <family val="2"/>
    </font>
    <font>
      <sz val="14"/>
      <name val="Times New Roman"/>
      <family val="1"/>
    </font>
    <font>
      <sz val="12"/>
      <color indexed="10"/>
      <name val="Times New Roman"/>
      <family val="1"/>
    </font>
    <font>
      <sz val="12"/>
      <color indexed="12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sz val="10"/>
      <color indexed="6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22"/>
      <name val="Times New Roman"/>
      <family val="1"/>
    </font>
    <font>
      <sz val="12"/>
      <color indexed="8"/>
      <name val="Times New Roman"/>
      <family val="1"/>
    </font>
    <font>
      <sz val="12"/>
      <color indexed="60"/>
      <name val="Times New Roman"/>
      <family val="1"/>
    </font>
    <font>
      <sz val="9"/>
      <color indexed="6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sz val="12"/>
      <color theme="0" tint="-0.1499900072813034"/>
      <name val="Times New Roman"/>
      <family val="1"/>
    </font>
    <font>
      <sz val="12"/>
      <color rgb="FF0000FF"/>
      <name val="Times New Roman"/>
      <family val="1"/>
    </font>
    <font>
      <sz val="12"/>
      <color theme="1"/>
      <name val="Times New Roman"/>
      <family val="1"/>
    </font>
    <font>
      <sz val="12"/>
      <color rgb="FFC00000"/>
      <name val="Times New Roman"/>
      <family val="1"/>
    </font>
    <font>
      <sz val="9"/>
      <color rgb="FFC00000"/>
      <name val="Times New Roman"/>
      <family val="1"/>
    </font>
    <font>
      <sz val="12"/>
      <color rgb="FF000000"/>
      <name val="Times New Roman"/>
      <family val="1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/>
      <right/>
      <top style="thin"/>
      <bottom style="thin"/>
    </border>
    <border>
      <left style="thin">
        <color indexed="9"/>
      </left>
      <right/>
      <top/>
      <bottom/>
    </border>
    <border>
      <left/>
      <right/>
      <top style="thin"/>
      <bottom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25" borderId="1" applyNumberFormat="0" applyAlignment="0" applyProtection="0"/>
    <xf numFmtId="0" fontId="45" fillId="26" borderId="2" applyNumberFormat="0" applyAlignment="0" applyProtection="0"/>
    <xf numFmtId="0" fontId="46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7" borderId="7" applyNumberFormat="0" applyAlignment="0" applyProtection="0"/>
    <xf numFmtId="0" fontId="52" fillId="0" borderId="0" applyNumberFormat="0" applyFill="0" applyBorder="0" applyAlignment="0" applyProtection="0"/>
    <xf numFmtId="0" fontId="53" fillId="28" borderId="0" applyNumberFormat="0" applyBorder="0" applyAlignment="0" applyProtection="0"/>
    <xf numFmtId="0" fontId="54" fillId="29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31" borderId="0" applyNumberFormat="0" applyBorder="0" applyAlignment="0" applyProtection="0"/>
  </cellStyleXfs>
  <cellXfs count="191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11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wrapText="1"/>
    </xf>
    <xf numFmtId="9" fontId="3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left"/>
    </xf>
    <xf numFmtId="0" fontId="3" fillId="0" borderId="11" xfId="0" applyFont="1" applyFill="1" applyBorder="1" applyAlignment="1">
      <alignment horizontal="left"/>
    </xf>
    <xf numFmtId="0" fontId="3" fillId="32" borderId="0" xfId="0" applyFont="1" applyFill="1" applyAlignment="1">
      <alignment/>
    </xf>
    <xf numFmtId="0" fontId="10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3" fillId="0" borderId="12" xfId="0" applyFont="1" applyFill="1" applyBorder="1" applyAlignment="1">
      <alignment horizontal="center"/>
    </xf>
    <xf numFmtId="0" fontId="15" fillId="0" borderId="11" xfId="0" applyFont="1" applyFill="1" applyBorder="1" applyAlignment="1">
      <alignment/>
    </xf>
    <xf numFmtId="0" fontId="3" fillId="0" borderId="0" xfId="0" applyFont="1" applyFill="1" applyAlignment="1">
      <alignment vertical="top"/>
    </xf>
    <xf numFmtId="0" fontId="3" fillId="0" borderId="10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 vertical="center"/>
    </xf>
    <xf numFmtId="0" fontId="15" fillId="0" borderId="10" xfId="0" applyFont="1" applyFill="1" applyBorder="1" applyAlignment="1">
      <alignment/>
    </xf>
    <xf numFmtId="9" fontId="15" fillId="0" borderId="11" xfId="0" applyNumberFormat="1" applyFont="1" applyFill="1" applyBorder="1" applyAlignment="1">
      <alignment/>
    </xf>
    <xf numFmtId="0" fontId="3" fillId="32" borderId="0" xfId="0" applyFont="1" applyFill="1" applyAlignment="1">
      <alignment/>
    </xf>
    <xf numFmtId="0" fontId="3" fillId="32" borderId="10" xfId="0" applyFont="1" applyFill="1" applyBorder="1" applyAlignment="1">
      <alignment/>
    </xf>
    <xf numFmtId="0" fontId="3" fillId="32" borderId="11" xfId="0" applyFont="1" applyFill="1" applyBorder="1" applyAlignment="1">
      <alignment/>
    </xf>
    <xf numFmtId="0" fontId="3" fillId="0" borderId="10" xfId="0" applyFont="1" applyFill="1" applyBorder="1" applyAlignment="1">
      <alignment horizontal="right"/>
    </xf>
    <xf numFmtId="4" fontId="3" fillId="32" borderId="11" xfId="0" applyNumberFormat="1" applyFont="1" applyFill="1" applyBorder="1" applyAlignment="1">
      <alignment/>
    </xf>
    <xf numFmtId="2" fontId="3" fillId="0" borderId="0" xfId="0" applyNumberFormat="1" applyFont="1" applyFill="1" applyAlignment="1">
      <alignment/>
    </xf>
    <xf numFmtId="4" fontId="16" fillId="0" borderId="11" xfId="0" applyNumberFormat="1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32" borderId="0" xfId="0" applyFont="1" applyFill="1" applyBorder="1" applyAlignment="1">
      <alignment/>
    </xf>
    <xf numFmtId="0" fontId="59" fillId="0" borderId="10" xfId="0" applyFont="1" applyFill="1" applyBorder="1" applyAlignment="1">
      <alignment horizontal="right"/>
    </xf>
    <xf numFmtId="175" fontId="3" fillId="0" borderId="10" xfId="0" applyNumberFormat="1" applyFont="1" applyFill="1" applyBorder="1" applyAlignment="1">
      <alignment/>
    </xf>
    <xf numFmtId="175" fontId="15" fillId="0" borderId="11" xfId="0" applyNumberFormat="1" applyFont="1" applyFill="1" applyBorder="1" applyAlignment="1">
      <alignment/>
    </xf>
    <xf numFmtId="175" fontId="15" fillId="0" borderId="10" xfId="0" applyNumberFormat="1" applyFont="1" applyFill="1" applyBorder="1" applyAlignment="1">
      <alignment/>
    </xf>
    <xf numFmtId="175" fontId="15" fillId="32" borderId="10" xfId="0" applyNumberFormat="1" applyFont="1" applyFill="1" applyBorder="1" applyAlignment="1">
      <alignment/>
    </xf>
    <xf numFmtId="175" fontId="15" fillId="32" borderId="11" xfId="0" applyNumberFormat="1" applyFont="1" applyFill="1" applyBorder="1" applyAlignment="1">
      <alignment/>
    </xf>
    <xf numFmtId="175" fontId="3" fillId="32" borderId="10" xfId="0" applyNumberFormat="1" applyFont="1" applyFill="1" applyBorder="1" applyAlignment="1">
      <alignment/>
    </xf>
    <xf numFmtId="175" fontId="3" fillId="32" borderId="11" xfId="0" applyNumberFormat="1" applyFont="1" applyFill="1" applyBorder="1" applyAlignment="1">
      <alignment/>
    </xf>
    <xf numFmtId="3" fontId="15" fillId="0" borderId="10" xfId="0" applyNumberFormat="1" applyFont="1" applyFill="1" applyBorder="1" applyAlignment="1">
      <alignment/>
    </xf>
    <xf numFmtId="175" fontId="59" fillId="0" borderId="0" xfId="0" applyNumberFormat="1" applyFont="1" applyFill="1" applyAlignment="1">
      <alignment/>
    </xf>
    <xf numFmtId="0" fontId="4" fillId="0" borderId="11" xfId="0" applyFont="1" applyFill="1" applyBorder="1" applyAlignment="1">
      <alignment/>
    </xf>
    <xf numFmtId="0" fontId="60" fillId="0" borderId="0" xfId="0" applyFont="1" applyFill="1" applyBorder="1" applyAlignment="1">
      <alignment/>
    </xf>
    <xf numFmtId="175" fontId="3" fillId="0" borderId="0" xfId="0" applyNumberFormat="1" applyFont="1" applyFill="1" applyBorder="1" applyAlignment="1">
      <alignment/>
    </xf>
    <xf numFmtId="0" fontId="3" fillId="0" borderId="0" xfId="0" applyFont="1" applyFill="1" applyAlignment="1">
      <alignment vertical="center"/>
    </xf>
    <xf numFmtId="0" fontId="3" fillId="0" borderId="14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3" fillId="0" borderId="15" xfId="0" applyFont="1" applyFill="1" applyBorder="1" applyAlignment="1">
      <alignment vertical="center"/>
    </xf>
    <xf numFmtId="0" fontId="3" fillId="32" borderId="0" xfId="0" applyFont="1" applyFill="1" applyBorder="1" applyAlignment="1">
      <alignment horizontal="left"/>
    </xf>
    <xf numFmtId="0" fontId="3" fillId="32" borderId="0" xfId="0" applyFont="1" applyFill="1" applyBorder="1" applyAlignment="1">
      <alignment/>
    </xf>
    <xf numFmtId="3" fontId="15" fillId="32" borderId="13" xfId="0" applyNumberFormat="1" applyFont="1" applyFill="1" applyBorder="1" applyAlignment="1">
      <alignment/>
    </xf>
    <xf numFmtId="0" fontId="3" fillId="32" borderId="13" xfId="0" applyFont="1" applyFill="1" applyBorder="1" applyAlignment="1">
      <alignment/>
    </xf>
    <xf numFmtId="4" fontId="3" fillId="0" borderId="0" xfId="0" applyNumberFormat="1" applyFont="1" applyFill="1" applyAlignment="1">
      <alignment/>
    </xf>
    <xf numFmtId="0" fontId="15" fillId="0" borderId="11" xfId="0" applyNumberFormat="1" applyFont="1" applyFill="1" applyBorder="1" applyAlignment="1">
      <alignment horizontal="right"/>
    </xf>
    <xf numFmtId="3" fontId="3" fillId="0" borderId="11" xfId="0" applyNumberFormat="1" applyFont="1" applyFill="1" applyBorder="1" applyAlignment="1">
      <alignment/>
    </xf>
    <xf numFmtId="0" fontId="3" fillId="0" borderId="0" xfId="0" applyFont="1" applyFill="1" applyAlignment="1">
      <alignment horizontal="left" vertical="center" wrapText="1"/>
    </xf>
    <xf numFmtId="0" fontId="3" fillId="0" borderId="16" xfId="0" applyFont="1" applyFill="1" applyBorder="1" applyAlignment="1">
      <alignment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vertical="center" wrapText="1"/>
    </xf>
    <xf numFmtId="0" fontId="3" fillId="0" borderId="0" xfId="0" applyFont="1" applyFill="1" applyAlignment="1">
      <alignment horizontal="center" vertical="center"/>
    </xf>
    <xf numFmtId="0" fontId="3" fillId="0" borderId="15" xfId="0" applyFont="1" applyFill="1" applyBorder="1" applyAlignment="1">
      <alignment horizontal="center" vertical="center" wrapText="1" shrinkToFit="1"/>
    </xf>
    <xf numFmtId="0" fontId="15" fillId="0" borderId="16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3" fillId="0" borderId="18" xfId="0" applyFont="1" applyFill="1" applyBorder="1" applyAlignment="1">
      <alignment vertical="center"/>
    </xf>
    <xf numFmtId="44" fontId="3" fillId="0" borderId="13" xfId="42" applyFont="1" applyFill="1" applyBorder="1" applyAlignment="1">
      <alignment vertical="center"/>
    </xf>
    <xf numFmtId="0" fontId="3" fillId="0" borderId="16" xfId="0" applyFont="1" applyFill="1" applyBorder="1" applyAlignment="1">
      <alignment vertical="center"/>
    </xf>
    <xf numFmtId="0" fontId="61" fillId="0" borderId="17" xfId="0" applyFont="1" applyFill="1" applyBorder="1" applyAlignment="1">
      <alignment horizontal="left" vertical="center" wrapText="1"/>
    </xf>
    <xf numFmtId="0" fontId="59" fillId="0" borderId="17" xfId="0" applyFont="1" applyFill="1" applyBorder="1" applyAlignment="1">
      <alignment horizontal="left" vertical="center" wrapText="1"/>
    </xf>
    <xf numFmtId="0" fontId="59" fillId="0" borderId="16" xfId="0" applyFont="1" applyFill="1" applyBorder="1" applyAlignment="1">
      <alignment vertical="center"/>
    </xf>
    <xf numFmtId="44" fontId="59" fillId="0" borderId="13" xfId="42" applyFont="1" applyFill="1" applyBorder="1" applyAlignment="1">
      <alignment vertical="center"/>
    </xf>
    <xf numFmtId="0" fontId="3" fillId="0" borderId="19" xfId="0" applyFont="1" applyFill="1" applyBorder="1" applyAlignment="1">
      <alignment horizontal="center" vertical="center"/>
    </xf>
    <xf numFmtId="44" fontId="3" fillId="0" borderId="11" xfId="42" applyFont="1" applyFill="1" applyBorder="1" applyAlignment="1">
      <alignment vertical="center"/>
    </xf>
    <xf numFmtId="0" fontId="3" fillId="0" borderId="20" xfId="0" applyFont="1" applyFill="1" applyBorder="1" applyAlignment="1">
      <alignment vertical="center"/>
    </xf>
    <xf numFmtId="0" fontId="3" fillId="0" borderId="17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3" fillId="0" borderId="21" xfId="0" applyFont="1" applyFill="1" applyBorder="1" applyAlignment="1">
      <alignment vertical="center"/>
    </xf>
    <xf numFmtId="0" fontId="3" fillId="0" borderId="16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176" fontId="3" fillId="0" borderId="11" xfId="42" applyNumberFormat="1" applyFont="1" applyFill="1" applyBorder="1" applyAlignment="1">
      <alignment vertical="center"/>
    </xf>
    <xf numFmtId="176" fontId="3" fillId="0" borderId="18" xfId="0" applyNumberFormat="1" applyFont="1" applyFill="1" applyBorder="1" applyAlignment="1">
      <alignment vertical="center"/>
    </xf>
    <xf numFmtId="167" fontId="3" fillId="0" borderId="13" xfId="0" applyNumberFormat="1" applyFont="1" applyFill="1" applyBorder="1" applyAlignment="1">
      <alignment vertical="center"/>
    </xf>
    <xf numFmtId="167" fontId="3" fillId="0" borderId="11" xfId="42" applyNumberFormat="1" applyFont="1" applyFill="1" applyBorder="1" applyAlignment="1">
      <alignment vertical="center"/>
    </xf>
    <xf numFmtId="0" fontId="61" fillId="0" borderId="16" xfId="0" applyFont="1" applyFill="1" applyBorder="1" applyAlignment="1">
      <alignment horizontal="left" vertical="center" wrapText="1"/>
    </xf>
    <xf numFmtId="44" fontId="61" fillId="0" borderId="13" xfId="42" applyFont="1" applyFill="1" applyBorder="1" applyAlignment="1">
      <alignment vertical="center"/>
    </xf>
    <xf numFmtId="0" fontId="3" fillId="0" borderId="15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left" vertical="center" wrapText="1"/>
    </xf>
    <xf numFmtId="0" fontId="62" fillId="0" borderId="17" xfId="0" applyFont="1" applyFill="1" applyBorder="1" applyAlignment="1">
      <alignment horizontal="left" vertical="center" wrapText="1"/>
    </xf>
    <xf numFmtId="0" fontId="62" fillId="0" borderId="16" xfId="0" applyFont="1" applyFill="1" applyBorder="1" applyAlignment="1">
      <alignment vertical="center"/>
    </xf>
    <xf numFmtId="0" fontId="3" fillId="0" borderId="15" xfId="0" applyFont="1" applyFill="1" applyBorder="1" applyAlignment="1">
      <alignment horizontal="left" vertical="center" wrapText="1"/>
    </xf>
    <xf numFmtId="44" fontId="3" fillId="0" borderId="15" xfId="42" applyFont="1" applyFill="1" applyBorder="1" applyAlignment="1">
      <alignment vertical="center"/>
    </xf>
    <xf numFmtId="0" fontId="63" fillId="0" borderId="10" xfId="0" applyFont="1" applyFill="1" applyBorder="1" applyAlignment="1">
      <alignment horizontal="right"/>
    </xf>
    <xf numFmtId="0" fontId="3" fillId="0" borderId="15" xfId="0" applyFont="1" applyFill="1" applyBorder="1" applyAlignment="1">
      <alignment vertical="center" wrapText="1"/>
    </xf>
    <xf numFmtId="167" fontId="3" fillId="0" borderId="15" xfId="0" applyNumberFormat="1" applyFont="1" applyFill="1" applyBorder="1" applyAlignment="1">
      <alignment vertical="center"/>
    </xf>
    <xf numFmtId="8" fontId="3" fillId="0" borderId="13" xfId="42" applyNumberFormat="1" applyFont="1" applyFill="1" applyBorder="1" applyAlignment="1">
      <alignment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left" vertical="center" wrapText="1"/>
    </xf>
    <xf numFmtId="44" fontId="3" fillId="0" borderId="20" xfId="42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vertical="top" wrapText="1"/>
    </xf>
    <xf numFmtId="0" fontId="3" fillId="0" borderId="13" xfId="0" applyFont="1" applyFill="1" applyBorder="1" applyAlignment="1">
      <alignment vertical="top" wrapText="1"/>
    </xf>
    <xf numFmtId="0" fontId="3" fillId="0" borderId="21" xfId="0" applyFont="1" applyFill="1" applyBorder="1" applyAlignment="1">
      <alignment vertical="top" wrapText="1"/>
    </xf>
    <xf numFmtId="0" fontId="3" fillId="0" borderId="13" xfId="0" applyFont="1" applyFill="1" applyBorder="1" applyAlignment="1">
      <alignment horizontal="center" vertical="top" wrapText="1"/>
    </xf>
    <xf numFmtId="0" fontId="3" fillId="0" borderId="22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23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vertical="center" wrapText="1"/>
    </xf>
    <xf numFmtId="0" fontId="3" fillId="0" borderId="18" xfId="0" applyFont="1" applyFill="1" applyBorder="1" applyAlignment="1">
      <alignment vertical="center" wrapText="1"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4" fillId="0" borderId="11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63" fillId="0" borderId="22" xfId="0" applyFont="1" applyFill="1" applyBorder="1" applyAlignment="1">
      <alignment horizontal="center" vertical="center" wrapText="1"/>
    </xf>
    <xf numFmtId="0" fontId="63" fillId="0" borderId="0" xfId="0" applyFont="1" applyFill="1" applyBorder="1" applyAlignment="1">
      <alignment horizontal="center" vertical="center" wrapText="1"/>
    </xf>
    <xf numFmtId="0" fontId="63" fillId="0" borderId="23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63" fillId="0" borderId="24" xfId="0" applyFont="1" applyFill="1" applyBorder="1" applyAlignment="1">
      <alignment horizontal="center" vertical="center" wrapText="1"/>
    </xf>
    <xf numFmtId="0" fontId="63" fillId="0" borderId="10" xfId="0" applyFont="1" applyFill="1" applyBorder="1" applyAlignment="1">
      <alignment horizontal="center" vertical="center" wrapText="1"/>
    </xf>
    <xf numFmtId="0" fontId="63" fillId="0" borderId="25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top" wrapText="1"/>
    </xf>
    <xf numFmtId="0" fontId="3" fillId="0" borderId="21" xfId="0" applyFont="1" applyFill="1" applyBorder="1" applyAlignment="1">
      <alignment horizontal="center" vertical="top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vertical="center" wrapText="1"/>
    </xf>
    <xf numFmtId="0" fontId="3" fillId="0" borderId="13" xfId="0" applyFont="1" applyFill="1" applyBorder="1" applyAlignment="1">
      <alignment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vertical="center" wrapText="1"/>
    </xf>
    <xf numFmtId="0" fontId="64" fillId="0" borderId="0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25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25" xfId="0" applyFont="1" applyFill="1" applyBorder="1" applyAlignment="1">
      <alignment horizontal="left" vertical="center" wrapText="1"/>
    </xf>
    <xf numFmtId="0" fontId="62" fillId="0" borderId="11" xfId="0" applyFont="1" applyFill="1" applyBorder="1" applyAlignment="1">
      <alignment horizontal="center" vertical="center"/>
    </xf>
    <xf numFmtId="0" fontId="62" fillId="0" borderId="18" xfId="0" applyFont="1" applyFill="1" applyBorder="1" applyAlignment="1">
      <alignment horizontal="center" vertical="center"/>
    </xf>
    <xf numFmtId="0" fontId="61" fillId="0" borderId="16" xfId="0" applyFont="1" applyFill="1" applyBorder="1" applyAlignment="1">
      <alignment horizontal="center" vertical="center" wrapText="1"/>
    </xf>
    <xf numFmtId="0" fontId="61" fillId="0" borderId="11" xfId="0" applyFont="1" applyFill="1" applyBorder="1" applyAlignment="1">
      <alignment horizontal="center" vertical="center"/>
    </xf>
    <xf numFmtId="0" fontId="61" fillId="0" borderId="18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59" fillId="0" borderId="16" xfId="0" applyFont="1" applyFill="1" applyBorder="1" applyAlignment="1">
      <alignment horizontal="center" vertical="center" wrapText="1"/>
    </xf>
    <xf numFmtId="0" fontId="59" fillId="0" borderId="11" xfId="0" applyFont="1" applyFill="1" applyBorder="1" applyAlignment="1">
      <alignment horizontal="center" vertical="center" wrapText="1"/>
    </xf>
    <xf numFmtId="0" fontId="59" fillId="0" borderId="18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59" fillId="0" borderId="11" xfId="0" applyFont="1" applyFill="1" applyBorder="1" applyAlignment="1">
      <alignment horizontal="center" vertical="center"/>
    </xf>
    <xf numFmtId="0" fontId="59" fillId="0" borderId="18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left" vertical="top" wrapText="1"/>
    </xf>
    <xf numFmtId="0" fontId="65" fillId="0" borderId="15" xfId="0" applyFont="1" applyBorder="1" applyAlignment="1">
      <alignment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I210"/>
  <sheetViews>
    <sheetView zoomScalePageLayoutView="0" workbookViewId="0" topLeftCell="A31">
      <selection activeCell="E99" sqref="E99"/>
    </sheetView>
  </sheetViews>
  <sheetFormatPr defaultColWidth="9.00390625" defaultRowHeight="12.75"/>
  <cols>
    <col min="1" max="1" width="19.25390625" style="1" customWidth="1"/>
    <col min="2" max="2" width="9.375" style="4" customWidth="1"/>
    <col min="3" max="3" width="9.00390625" style="4" customWidth="1"/>
    <col min="4" max="5" width="16.75390625" style="4" customWidth="1"/>
    <col min="6" max="6" width="13.625" style="4" customWidth="1"/>
    <col min="7" max="7" width="12.125" style="4" customWidth="1"/>
    <col min="8" max="16384" width="9.125" style="4" customWidth="1"/>
  </cols>
  <sheetData>
    <row r="1" ht="15.75" customHeight="1">
      <c r="G1" s="4" t="s">
        <v>85</v>
      </c>
    </row>
    <row r="2" ht="15.75"/>
    <row r="3" ht="15.75">
      <c r="E3" s="14"/>
    </row>
    <row r="4" spans="5:8" ht="15.75">
      <c r="E4" s="14"/>
      <c r="F4" s="8"/>
      <c r="G4" s="9"/>
      <c r="H4" s="8"/>
    </row>
    <row r="5" spans="5:8" ht="15.75">
      <c r="E5" s="14"/>
      <c r="F5" s="8"/>
      <c r="G5" s="9"/>
      <c r="H5" s="8"/>
    </row>
    <row r="6" spans="5:8" ht="15.75">
      <c r="E6" s="14"/>
      <c r="F6" s="8"/>
      <c r="G6" s="9"/>
      <c r="H6" s="8"/>
    </row>
    <row r="7" spans="5:8" ht="15.75">
      <c r="E7" s="15"/>
      <c r="F7" s="16"/>
      <c r="G7" s="7"/>
      <c r="H7" s="8"/>
    </row>
    <row r="8" spans="5:8" ht="15.75">
      <c r="E8" s="15"/>
      <c r="F8" s="8"/>
      <c r="G8" s="9"/>
      <c r="H8" s="8"/>
    </row>
    <row r="9" spans="1:8" ht="15.75">
      <c r="A9" s="118" t="s">
        <v>11</v>
      </c>
      <c r="B9" s="118"/>
      <c r="C9" s="118"/>
      <c r="D9" s="118"/>
      <c r="E9" s="118"/>
      <c r="F9" s="118"/>
      <c r="G9" s="118"/>
      <c r="H9" s="118"/>
    </row>
    <row r="10" spans="1:8" ht="15.75" customHeight="1">
      <c r="A10" s="119" t="s">
        <v>96</v>
      </c>
      <c r="B10" s="119"/>
      <c r="C10" s="119"/>
      <c r="D10" s="119"/>
      <c r="E10" s="119"/>
      <c r="F10" s="119"/>
      <c r="G10" s="119"/>
      <c r="H10" s="119"/>
    </row>
    <row r="11" spans="1:8" ht="15.75">
      <c r="A11" s="120" t="s">
        <v>86</v>
      </c>
      <c r="B11" s="120"/>
      <c r="C11" s="120"/>
      <c r="D11" s="120"/>
      <c r="E11" s="120"/>
      <c r="F11" s="120"/>
      <c r="G11" s="120"/>
      <c r="H11" s="120"/>
    </row>
    <row r="12" spans="1:8" ht="15.75">
      <c r="A12" s="22"/>
      <c r="B12" s="22"/>
      <c r="C12" s="22"/>
      <c r="D12" s="22"/>
      <c r="E12" s="22"/>
      <c r="F12" s="22"/>
      <c r="G12" s="22"/>
      <c r="H12" s="22"/>
    </row>
    <row r="13" spans="1:8" ht="15.75">
      <c r="A13" s="124" t="s">
        <v>97</v>
      </c>
      <c r="B13" s="124"/>
      <c r="C13" s="124"/>
      <c r="D13" s="124"/>
      <c r="E13" s="124"/>
      <c r="F13" s="124"/>
      <c r="G13" s="124"/>
      <c r="H13" s="124"/>
    </row>
    <row r="14" spans="1:8" ht="15.75">
      <c r="A14" s="21"/>
      <c r="B14" s="21"/>
      <c r="C14" s="21"/>
      <c r="D14" s="21"/>
      <c r="E14" s="21"/>
      <c r="F14" s="21"/>
      <c r="G14" s="21"/>
      <c r="H14" s="21"/>
    </row>
    <row r="15" spans="1:8" ht="15.75">
      <c r="A15" s="1" t="s">
        <v>12</v>
      </c>
      <c r="B15" s="1"/>
      <c r="C15" s="2"/>
      <c r="D15" s="19"/>
      <c r="G15" s="28"/>
      <c r="H15" s="36" t="s">
        <v>167</v>
      </c>
    </row>
    <row r="16" spans="1:8" ht="18.75" customHeight="1">
      <c r="A16" s="1" t="s">
        <v>13</v>
      </c>
      <c r="B16" s="1"/>
      <c r="C16" s="1"/>
      <c r="D16" s="1"/>
      <c r="E16" s="5"/>
      <c r="F16" s="5"/>
      <c r="G16" s="2"/>
      <c r="H16" s="20"/>
    </row>
    <row r="17" spans="1:8" ht="18.75" customHeight="1">
      <c r="A17" s="1" t="s">
        <v>15</v>
      </c>
      <c r="B17" s="2"/>
      <c r="C17" s="2"/>
      <c r="D17" s="19"/>
      <c r="E17" s="2"/>
      <c r="F17" s="2"/>
      <c r="G17" s="2"/>
      <c r="H17" s="2"/>
    </row>
    <row r="18" spans="1:8" ht="20.25" customHeight="1">
      <c r="A18" s="1" t="s">
        <v>16</v>
      </c>
      <c r="B18" s="5"/>
      <c r="C18" s="5"/>
      <c r="D18" s="20"/>
      <c r="E18" s="5"/>
      <c r="F18" s="5"/>
      <c r="G18" s="2"/>
      <c r="H18" s="17">
        <v>1958</v>
      </c>
    </row>
    <row r="19" spans="1:8" ht="18.75" customHeight="1">
      <c r="A19" s="1" t="s">
        <v>17</v>
      </c>
      <c r="B19" s="1"/>
      <c r="C19" s="1"/>
      <c r="D19" s="1"/>
      <c r="E19" s="1"/>
      <c r="F19" s="20"/>
      <c r="G19" s="2"/>
      <c r="H19" s="24">
        <v>0.5</v>
      </c>
    </row>
    <row r="20" spans="1:8" ht="19.5" customHeight="1">
      <c r="A20" s="1" t="s">
        <v>18</v>
      </c>
      <c r="B20" s="1"/>
      <c r="C20" s="2"/>
      <c r="D20" s="10"/>
      <c r="E20" s="2"/>
      <c r="F20" s="2"/>
      <c r="G20" s="2"/>
      <c r="H20" s="24"/>
    </row>
    <row r="21" spans="1:8" ht="21" customHeight="1">
      <c r="A21" s="1" t="s">
        <v>19</v>
      </c>
      <c r="B21" s="1"/>
      <c r="C21" s="5"/>
      <c r="D21" s="5"/>
      <c r="E21" s="5"/>
      <c r="F21" s="5"/>
      <c r="G21" s="2"/>
      <c r="H21" s="96"/>
    </row>
    <row r="22" spans="1:7" ht="21" customHeight="1">
      <c r="A22" s="1" t="s">
        <v>20</v>
      </c>
      <c r="B22" s="1"/>
      <c r="C22" s="1"/>
      <c r="D22" s="1"/>
      <c r="E22" s="1"/>
      <c r="F22" s="1"/>
      <c r="G22" s="1"/>
    </row>
    <row r="23" spans="1:8" ht="19.5" customHeight="1">
      <c r="A23" s="3" t="s">
        <v>21</v>
      </c>
      <c r="B23" s="6"/>
      <c r="C23" s="6"/>
      <c r="D23" s="11" t="s">
        <v>14</v>
      </c>
      <c r="E23" s="6"/>
      <c r="F23" s="6"/>
      <c r="G23" s="2"/>
      <c r="H23" s="19"/>
    </row>
    <row r="24" spans="1:8" ht="19.5" customHeight="1">
      <c r="A24" s="1" t="s">
        <v>22</v>
      </c>
      <c r="B24" s="5"/>
      <c r="C24" s="5"/>
      <c r="E24" s="5"/>
      <c r="F24" s="5"/>
      <c r="G24" s="2"/>
      <c r="H24" s="58">
        <v>2</v>
      </c>
    </row>
    <row r="25" spans="1:8" ht="18.75" customHeight="1">
      <c r="A25" s="1" t="s">
        <v>23</v>
      </c>
      <c r="B25" s="5"/>
      <c r="C25" s="5"/>
      <c r="D25" s="5"/>
      <c r="E25" s="5"/>
      <c r="F25" s="5"/>
      <c r="G25" s="23">
        <v>0</v>
      </c>
      <c r="H25" s="5" t="s">
        <v>35</v>
      </c>
    </row>
    <row r="26" spans="1:8" ht="21.75" customHeight="1">
      <c r="A26" s="1" t="s">
        <v>24</v>
      </c>
      <c r="B26" s="5"/>
      <c r="C26" s="5"/>
      <c r="D26" s="5"/>
      <c r="E26" s="5"/>
      <c r="F26" s="5"/>
      <c r="G26" s="2"/>
      <c r="H26" s="20"/>
    </row>
    <row r="27" spans="1:8" ht="17.25" customHeight="1">
      <c r="A27" s="1" t="s">
        <v>25</v>
      </c>
      <c r="B27" s="2"/>
      <c r="C27" s="2"/>
      <c r="D27" s="2"/>
      <c r="E27" s="2"/>
      <c r="F27" s="2"/>
      <c r="G27" s="2"/>
      <c r="H27" s="20"/>
    </row>
    <row r="28" spans="1:8" ht="18" customHeight="1">
      <c r="A28" s="1" t="s">
        <v>26</v>
      </c>
      <c r="B28" s="5"/>
      <c r="C28" s="5"/>
      <c r="D28" s="5"/>
      <c r="E28" s="5"/>
      <c r="F28" s="5"/>
      <c r="G28" s="2"/>
      <c r="H28" s="20"/>
    </row>
    <row r="29" spans="1:8" ht="20.25" customHeight="1">
      <c r="A29" s="1" t="s">
        <v>27</v>
      </c>
      <c r="B29" s="5"/>
      <c r="C29" s="5"/>
      <c r="D29" s="12"/>
      <c r="E29" s="5"/>
      <c r="F29" s="17">
        <v>8</v>
      </c>
      <c r="G29" s="23">
        <v>18</v>
      </c>
      <c r="H29" s="46" t="s">
        <v>110</v>
      </c>
    </row>
    <row r="30" spans="1:8" ht="21" customHeight="1">
      <c r="A30" s="1" t="s">
        <v>28</v>
      </c>
      <c r="B30" s="1"/>
      <c r="C30" s="1"/>
      <c r="D30" s="1"/>
      <c r="E30" s="1"/>
      <c r="F30" s="5"/>
      <c r="G30" s="20"/>
      <c r="H30" s="5" t="s">
        <v>14</v>
      </c>
    </row>
    <row r="31" spans="1:7" ht="20.25" customHeight="1">
      <c r="A31" s="1" t="s">
        <v>29</v>
      </c>
      <c r="B31" s="1"/>
      <c r="C31" s="1"/>
      <c r="D31" s="1"/>
      <c r="E31" s="1"/>
      <c r="F31" s="1"/>
      <c r="G31" s="1"/>
    </row>
    <row r="32" spans="1:8" ht="18" customHeight="1">
      <c r="A32" s="1" t="s">
        <v>30</v>
      </c>
      <c r="B32" s="1"/>
      <c r="C32" s="2"/>
      <c r="D32" s="19"/>
      <c r="E32" s="2"/>
      <c r="F32" s="2"/>
      <c r="G32" s="2"/>
      <c r="H32" s="2" t="s">
        <v>14</v>
      </c>
    </row>
    <row r="33" spans="1:7" ht="18" customHeight="1">
      <c r="A33" s="1" t="s">
        <v>31</v>
      </c>
      <c r="B33" s="1"/>
      <c r="C33" s="1"/>
      <c r="D33" s="1"/>
      <c r="E33" s="1"/>
      <c r="F33" s="1"/>
      <c r="G33" s="1"/>
    </row>
    <row r="34" spans="1:8" ht="18" customHeight="1">
      <c r="A34" s="1" t="s">
        <v>32</v>
      </c>
      <c r="B34" s="1"/>
      <c r="C34" s="1"/>
      <c r="D34" s="1"/>
      <c r="E34" s="1"/>
      <c r="F34" s="1"/>
      <c r="G34" s="2"/>
      <c r="H34" s="2" t="s">
        <v>14</v>
      </c>
    </row>
    <row r="35" spans="1:8" ht="19.5" customHeight="1">
      <c r="A35" s="1" t="s">
        <v>33</v>
      </c>
      <c r="B35" s="5"/>
      <c r="C35" s="5"/>
      <c r="D35" s="12"/>
      <c r="E35" s="19"/>
      <c r="F35" s="19"/>
      <c r="G35" s="59">
        <v>1591</v>
      </c>
      <c r="H35" s="5" t="s">
        <v>87</v>
      </c>
    </row>
    <row r="36" spans="1:7" ht="20.25" customHeight="1">
      <c r="A36" s="1" t="s">
        <v>34</v>
      </c>
      <c r="B36" s="1" t="s">
        <v>98</v>
      </c>
      <c r="C36" s="1"/>
      <c r="D36" s="1"/>
      <c r="E36" s="1"/>
      <c r="F36" s="1"/>
      <c r="G36" s="1"/>
    </row>
    <row r="37" spans="1:9" ht="18.75" customHeight="1">
      <c r="A37" s="1" t="s">
        <v>99</v>
      </c>
      <c r="B37" s="2"/>
      <c r="C37" s="19"/>
      <c r="E37" s="2"/>
      <c r="F37" s="2"/>
      <c r="G37" s="37">
        <v>442.6</v>
      </c>
      <c r="H37" s="2" t="s">
        <v>35</v>
      </c>
      <c r="I37" s="47"/>
    </row>
    <row r="38" spans="1:9" ht="20.25" customHeight="1">
      <c r="A38" s="1" t="s">
        <v>36</v>
      </c>
      <c r="B38" s="1"/>
      <c r="C38" s="1"/>
      <c r="D38" s="5"/>
      <c r="E38" s="20"/>
      <c r="F38" s="20"/>
      <c r="G38" s="45">
        <v>408</v>
      </c>
      <c r="H38" s="5" t="s">
        <v>35</v>
      </c>
      <c r="I38" s="48"/>
    </row>
    <row r="39" spans="1:9" ht="20.25" customHeight="1">
      <c r="A39" s="1" t="s">
        <v>88</v>
      </c>
      <c r="B39" s="1"/>
      <c r="C39" s="1"/>
      <c r="D39" s="5"/>
      <c r="E39" s="20"/>
      <c r="F39" s="20"/>
      <c r="G39" s="38">
        <v>274.5</v>
      </c>
      <c r="H39" s="5" t="s">
        <v>35</v>
      </c>
      <c r="I39" s="47"/>
    </row>
    <row r="40" spans="1:7" ht="19.5" customHeight="1">
      <c r="A40" s="1" t="s">
        <v>89</v>
      </c>
      <c r="B40" s="1"/>
      <c r="C40" s="1"/>
      <c r="D40" s="1"/>
      <c r="E40" s="1"/>
      <c r="F40" s="1"/>
      <c r="G40" s="1"/>
    </row>
    <row r="41" spans="1:8" ht="18.75" customHeight="1">
      <c r="A41" s="1" t="s">
        <v>37</v>
      </c>
      <c r="B41" s="1"/>
      <c r="C41" s="2"/>
      <c r="D41" s="2"/>
      <c r="E41" s="2"/>
      <c r="F41" s="19"/>
      <c r="G41" s="39">
        <v>0</v>
      </c>
      <c r="H41" s="2" t="s">
        <v>35</v>
      </c>
    </row>
    <row r="42" spans="1:7" ht="18" customHeight="1">
      <c r="A42" s="1" t="s">
        <v>90</v>
      </c>
      <c r="B42" s="1"/>
      <c r="C42" s="1"/>
      <c r="D42" s="1"/>
      <c r="E42" s="1"/>
      <c r="F42" s="1"/>
      <c r="G42" s="1"/>
    </row>
    <row r="43" spans="1:8" ht="18" customHeight="1">
      <c r="A43" s="1" t="s">
        <v>38</v>
      </c>
      <c r="B43" s="1"/>
      <c r="C43" s="1"/>
      <c r="D43" s="2"/>
      <c r="E43" s="19"/>
      <c r="F43" s="19"/>
      <c r="G43" s="39">
        <v>34.6</v>
      </c>
      <c r="H43" s="2" t="s">
        <v>35</v>
      </c>
    </row>
    <row r="44" spans="1:8" ht="15.75">
      <c r="A44" s="1" t="s">
        <v>39</v>
      </c>
      <c r="B44" s="2"/>
      <c r="C44" s="19"/>
      <c r="D44" s="19"/>
      <c r="E44" s="2"/>
      <c r="F44" s="2"/>
      <c r="G44" s="44">
        <v>1</v>
      </c>
      <c r="H44" s="2" t="s">
        <v>1</v>
      </c>
    </row>
    <row r="45" spans="1:8" ht="17.25" customHeight="1">
      <c r="A45" s="1" t="s">
        <v>40</v>
      </c>
      <c r="B45" s="1"/>
      <c r="C45" s="1"/>
      <c r="D45" s="1"/>
      <c r="E45" s="1"/>
      <c r="F45" s="2"/>
      <c r="G45" s="39">
        <v>34.6</v>
      </c>
      <c r="H45" s="2" t="s">
        <v>35</v>
      </c>
    </row>
    <row r="46" spans="1:8" ht="19.5" customHeight="1">
      <c r="A46" s="1" t="s">
        <v>41</v>
      </c>
      <c r="B46" s="1"/>
      <c r="C46" s="26"/>
      <c r="D46" s="26"/>
      <c r="E46" s="19"/>
      <c r="F46" s="19"/>
      <c r="G46" s="40">
        <v>0</v>
      </c>
      <c r="H46" s="2" t="s">
        <v>35</v>
      </c>
    </row>
    <row r="47" spans="1:8" ht="21" customHeight="1">
      <c r="A47" s="1" t="s">
        <v>91</v>
      </c>
      <c r="B47" s="2"/>
      <c r="C47" s="26"/>
      <c r="D47" s="27"/>
      <c r="E47" s="20"/>
      <c r="F47" s="20"/>
      <c r="G47" s="41"/>
      <c r="H47" s="5" t="s">
        <v>35</v>
      </c>
    </row>
    <row r="48" spans="1:8" ht="18.75" customHeight="1">
      <c r="A48" s="1" t="s">
        <v>42</v>
      </c>
      <c r="B48" s="1"/>
      <c r="C48" s="25"/>
      <c r="D48" s="25"/>
      <c r="E48" s="25"/>
      <c r="F48" s="1"/>
      <c r="G48" s="1"/>
      <c r="H48" s="31">
        <v>389.488</v>
      </c>
    </row>
    <row r="49" spans="1:9" ht="18.75" customHeight="1">
      <c r="A49" s="1" t="s">
        <v>43</v>
      </c>
      <c r="B49" s="1"/>
      <c r="C49" s="25"/>
      <c r="D49" s="26"/>
      <c r="E49" s="19"/>
      <c r="F49" s="19"/>
      <c r="G49" s="42">
        <v>38.948800000000006</v>
      </c>
      <c r="H49" s="2" t="s">
        <v>35</v>
      </c>
      <c r="I49" s="30"/>
    </row>
    <row r="50" spans="1:8" ht="18.75" customHeight="1">
      <c r="A50" s="1" t="s">
        <v>44</v>
      </c>
      <c r="B50" s="1"/>
      <c r="C50" s="25"/>
      <c r="D50" s="27"/>
      <c r="E50" s="20"/>
      <c r="F50" s="20"/>
      <c r="G50" s="43">
        <v>124.63616</v>
      </c>
      <c r="H50" s="5" t="s">
        <v>35</v>
      </c>
    </row>
    <row r="51" spans="1:9" ht="18" customHeight="1">
      <c r="A51" s="1" t="s">
        <v>111</v>
      </c>
      <c r="B51" s="2"/>
      <c r="C51" s="19"/>
      <c r="D51" s="19"/>
      <c r="E51" s="26"/>
      <c r="F51" s="2"/>
      <c r="G51" s="42">
        <v>225.90303999999998</v>
      </c>
      <c r="H51" s="26" t="s">
        <v>35</v>
      </c>
      <c r="I51" s="57"/>
    </row>
    <row r="52" spans="1:8" ht="19.5" customHeight="1" hidden="1">
      <c r="A52" s="1" t="s">
        <v>45</v>
      </c>
      <c r="B52" s="32"/>
      <c r="C52" s="33"/>
      <c r="D52" s="33"/>
      <c r="E52" s="27"/>
      <c r="F52" s="5"/>
      <c r="G52" s="29">
        <v>0</v>
      </c>
      <c r="H52" s="27" t="s">
        <v>35</v>
      </c>
    </row>
    <row r="53" spans="1:8" ht="19.5" customHeight="1">
      <c r="A53" s="34" t="s">
        <v>46</v>
      </c>
      <c r="B53" s="34"/>
      <c r="C53" s="35"/>
      <c r="D53" s="35"/>
      <c r="E53" s="27"/>
      <c r="F53" s="5"/>
      <c r="G53" s="5"/>
      <c r="H53" s="20" t="s">
        <v>14</v>
      </c>
    </row>
    <row r="54" spans="1:8" s="13" customFormat="1" ht="23.25" customHeight="1">
      <c r="A54" s="53"/>
      <c r="B54" s="54"/>
      <c r="C54" s="54"/>
      <c r="D54" s="54"/>
      <c r="E54" s="54"/>
      <c r="F54" s="54"/>
      <c r="G54" s="55"/>
      <c r="H54" s="56"/>
    </row>
    <row r="55" spans="1:8" ht="58.5" customHeight="1">
      <c r="A55" s="121" t="s">
        <v>47</v>
      </c>
      <c r="B55" s="121"/>
      <c r="C55" s="121"/>
      <c r="D55" s="121"/>
      <c r="E55" s="121"/>
      <c r="F55" s="121"/>
      <c r="G55" s="121"/>
      <c r="H55" s="121"/>
    </row>
    <row r="56" spans="1:8" s="18" customFormat="1" ht="52.5" customHeight="1">
      <c r="A56" s="106" t="s">
        <v>48</v>
      </c>
      <c r="B56" s="107"/>
      <c r="C56" s="108"/>
      <c r="D56" s="109" t="s">
        <v>49</v>
      </c>
      <c r="E56" s="109"/>
      <c r="F56" s="149" t="s">
        <v>50</v>
      </c>
      <c r="G56" s="109"/>
      <c r="H56" s="150"/>
    </row>
    <row r="57" spans="1:8" s="18" customFormat="1" ht="18" customHeight="1">
      <c r="A57" s="154" t="s">
        <v>51</v>
      </c>
      <c r="B57" s="155"/>
      <c r="C57" s="155"/>
      <c r="D57" s="156" t="s">
        <v>154</v>
      </c>
      <c r="E57" s="157"/>
      <c r="F57" s="151" t="s">
        <v>155</v>
      </c>
      <c r="G57" s="152"/>
      <c r="H57" s="153"/>
    </row>
    <row r="58" spans="1:8" s="18" customFormat="1" ht="39" customHeight="1">
      <c r="A58" s="110" t="s">
        <v>52</v>
      </c>
      <c r="B58" s="111"/>
      <c r="C58" s="111"/>
      <c r="D58" s="122" t="s">
        <v>135</v>
      </c>
      <c r="E58" s="123"/>
      <c r="F58" s="122" t="s">
        <v>156</v>
      </c>
      <c r="G58" s="140"/>
      <c r="H58" s="123"/>
    </row>
    <row r="59" spans="1:8" s="18" customFormat="1" ht="24.75" customHeight="1">
      <c r="A59" s="110" t="s">
        <v>53</v>
      </c>
      <c r="B59" s="111"/>
      <c r="C59" s="111"/>
      <c r="D59" s="122" t="s">
        <v>157</v>
      </c>
      <c r="E59" s="123"/>
      <c r="F59" s="122"/>
      <c r="G59" s="140"/>
      <c r="H59" s="123"/>
    </row>
    <row r="60" spans="1:8" s="18" customFormat="1" ht="18" customHeight="1">
      <c r="A60" s="110" t="s">
        <v>54</v>
      </c>
      <c r="B60" s="111"/>
      <c r="C60" s="111"/>
      <c r="D60" s="122" t="s">
        <v>125</v>
      </c>
      <c r="E60" s="123"/>
      <c r="F60" s="146" t="s">
        <v>129</v>
      </c>
      <c r="G60" s="147"/>
      <c r="H60" s="148"/>
    </row>
    <row r="61" spans="1:8" s="18" customFormat="1" ht="18" customHeight="1">
      <c r="A61" s="110" t="s">
        <v>55</v>
      </c>
      <c r="B61" s="111"/>
      <c r="C61" s="111"/>
      <c r="D61" s="122"/>
      <c r="E61" s="123"/>
      <c r="F61" s="146"/>
      <c r="G61" s="147"/>
      <c r="H61" s="148"/>
    </row>
    <row r="62" spans="1:8" s="18" customFormat="1" ht="18" customHeight="1">
      <c r="A62" s="110" t="s">
        <v>56</v>
      </c>
      <c r="B62" s="111"/>
      <c r="C62" s="111"/>
      <c r="D62" s="122"/>
      <c r="E62" s="123"/>
      <c r="F62" s="146"/>
      <c r="G62" s="147"/>
      <c r="H62" s="148"/>
    </row>
    <row r="63" spans="1:8" s="18" customFormat="1" ht="18" customHeight="1">
      <c r="A63" s="110" t="s">
        <v>57</v>
      </c>
      <c r="B63" s="111"/>
      <c r="C63" s="111"/>
      <c r="D63" s="122"/>
      <c r="E63" s="123"/>
      <c r="F63" s="146"/>
      <c r="G63" s="147"/>
      <c r="H63" s="148"/>
    </row>
    <row r="64" spans="1:8" s="18" customFormat="1" ht="18" customHeight="1">
      <c r="A64" s="160" t="s">
        <v>58</v>
      </c>
      <c r="B64" s="161"/>
      <c r="C64" s="161"/>
      <c r="D64" s="141"/>
      <c r="E64" s="113"/>
      <c r="F64" s="141"/>
      <c r="G64" s="113"/>
      <c r="H64" s="142"/>
    </row>
    <row r="65" spans="1:8" s="18" customFormat="1" ht="29.25" customHeight="1">
      <c r="A65" s="115" t="s">
        <v>59</v>
      </c>
      <c r="B65" s="116"/>
      <c r="C65" s="117"/>
      <c r="D65" s="125" t="s">
        <v>158</v>
      </c>
      <c r="E65" s="125"/>
      <c r="F65" s="143" t="s">
        <v>166</v>
      </c>
      <c r="G65" s="144"/>
      <c r="H65" s="145"/>
    </row>
    <row r="66" spans="1:8" s="18" customFormat="1" ht="29.25" customHeight="1">
      <c r="A66" s="115" t="s">
        <v>60</v>
      </c>
      <c r="B66" s="116"/>
      <c r="C66" s="117"/>
      <c r="D66" s="125" t="s">
        <v>130</v>
      </c>
      <c r="E66" s="125"/>
      <c r="F66" s="126" t="s">
        <v>159</v>
      </c>
      <c r="G66" s="127"/>
      <c r="H66" s="128"/>
    </row>
    <row r="67" spans="1:8" s="18" customFormat="1" ht="18" customHeight="1">
      <c r="A67" s="110" t="s">
        <v>61</v>
      </c>
      <c r="B67" s="111"/>
      <c r="C67" s="112"/>
      <c r="D67" s="132"/>
      <c r="E67" s="135"/>
      <c r="F67" s="103"/>
      <c r="G67" s="104"/>
      <c r="H67" s="105"/>
    </row>
    <row r="68" spans="1:8" s="18" customFormat="1" ht="18" customHeight="1">
      <c r="A68" s="110" t="s">
        <v>62</v>
      </c>
      <c r="B68" s="111"/>
      <c r="C68" s="112"/>
      <c r="D68" s="104" t="s">
        <v>126</v>
      </c>
      <c r="E68" s="104"/>
      <c r="F68" s="103" t="s">
        <v>160</v>
      </c>
      <c r="G68" s="104"/>
      <c r="H68" s="105"/>
    </row>
    <row r="69" spans="1:8" s="18" customFormat="1" ht="18" customHeight="1">
      <c r="A69" s="110" t="s">
        <v>63</v>
      </c>
      <c r="B69" s="111"/>
      <c r="C69" s="112"/>
      <c r="D69" s="104" t="s">
        <v>127</v>
      </c>
      <c r="E69" s="104"/>
      <c r="F69" s="103"/>
      <c r="G69" s="104"/>
      <c r="H69" s="105"/>
    </row>
    <row r="70" spans="1:8" s="18" customFormat="1" ht="18" customHeight="1">
      <c r="A70" s="110" t="s">
        <v>58</v>
      </c>
      <c r="B70" s="111"/>
      <c r="C70" s="112"/>
      <c r="D70" s="104"/>
      <c r="E70" s="104"/>
      <c r="F70" s="103"/>
      <c r="G70" s="104"/>
      <c r="H70" s="105"/>
    </row>
    <row r="71" spans="1:8" s="18" customFormat="1" ht="18" customHeight="1">
      <c r="A71" s="154" t="s">
        <v>64</v>
      </c>
      <c r="B71" s="155"/>
      <c r="C71" s="158"/>
      <c r="D71" s="114"/>
      <c r="E71" s="114"/>
      <c r="F71" s="132"/>
      <c r="G71" s="114"/>
      <c r="H71" s="135"/>
    </row>
    <row r="72" spans="1:8" s="18" customFormat="1" ht="18" customHeight="1">
      <c r="A72" s="110" t="s">
        <v>136</v>
      </c>
      <c r="B72" s="111"/>
      <c r="C72" s="112"/>
      <c r="D72" s="159" t="s">
        <v>137</v>
      </c>
      <c r="E72" s="159"/>
      <c r="F72" s="129" t="s">
        <v>161</v>
      </c>
      <c r="G72" s="130"/>
      <c r="H72" s="131"/>
    </row>
    <row r="73" spans="1:8" s="18" customFormat="1" ht="18" customHeight="1">
      <c r="A73" s="110" t="s">
        <v>65</v>
      </c>
      <c r="B73" s="111"/>
      <c r="C73" s="112"/>
      <c r="D73" s="104"/>
      <c r="E73" s="104"/>
      <c r="F73" s="103"/>
      <c r="G73" s="104"/>
      <c r="H73" s="105"/>
    </row>
    <row r="74" spans="1:8" s="18" customFormat="1" ht="18" customHeight="1">
      <c r="A74" s="160" t="s">
        <v>58</v>
      </c>
      <c r="B74" s="161"/>
      <c r="C74" s="162"/>
      <c r="D74" s="113"/>
      <c r="E74" s="113"/>
      <c r="F74" s="141"/>
      <c r="G74" s="113"/>
      <c r="H74" s="142"/>
    </row>
    <row r="75" spans="1:8" s="18" customFormat="1" ht="18" customHeight="1">
      <c r="A75" s="136" t="s">
        <v>66</v>
      </c>
      <c r="B75" s="137"/>
      <c r="C75" s="137"/>
      <c r="D75" s="137"/>
      <c r="E75" s="137"/>
      <c r="F75" s="138"/>
      <c r="G75" s="138"/>
      <c r="H75" s="139"/>
    </row>
    <row r="76" spans="1:8" s="18" customFormat="1" ht="18" customHeight="1">
      <c r="A76" s="154" t="s">
        <v>94</v>
      </c>
      <c r="B76" s="155"/>
      <c r="C76" s="158"/>
      <c r="D76" s="132"/>
      <c r="E76" s="133"/>
      <c r="F76" s="132"/>
      <c r="G76" s="114"/>
      <c r="H76" s="135"/>
    </row>
    <row r="77" spans="1:8" s="18" customFormat="1" ht="18" customHeight="1">
      <c r="A77" s="110" t="s">
        <v>67</v>
      </c>
      <c r="B77" s="111"/>
      <c r="C77" s="112"/>
      <c r="D77" s="104" t="s">
        <v>100</v>
      </c>
      <c r="E77" s="134"/>
      <c r="F77" s="103"/>
      <c r="G77" s="104"/>
      <c r="H77" s="105"/>
    </row>
    <row r="78" spans="1:8" s="18" customFormat="1" ht="18" customHeight="1">
      <c r="A78" s="110" t="s">
        <v>68</v>
      </c>
      <c r="B78" s="111"/>
      <c r="C78" s="112"/>
      <c r="D78" s="104"/>
      <c r="E78" s="134"/>
      <c r="F78" s="103"/>
      <c r="G78" s="104"/>
      <c r="H78" s="105"/>
    </row>
    <row r="79" spans="1:8" s="18" customFormat="1" ht="18" customHeight="1">
      <c r="A79" s="110" t="s">
        <v>69</v>
      </c>
      <c r="B79" s="111"/>
      <c r="C79" s="112"/>
      <c r="D79" s="104" t="s">
        <v>100</v>
      </c>
      <c r="E79" s="134"/>
      <c r="F79" s="103"/>
      <c r="G79" s="104"/>
      <c r="H79" s="105"/>
    </row>
    <row r="80" spans="1:8" s="18" customFormat="1" ht="18" customHeight="1">
      <c r="A80" s="110" t="s">
        <v>70</v>
      </c>
      <c r="B80" s="111"/>
      <c r="C80" s="112"/>
      <c r="D80" s="104"/>
      <c r="E80" s="104"/>
      <c r="F80" s="103"/>
      <c r="G80" s="104"/>
      <c r="H80" s="105"/>
    </row>
    <row r="81" spans="1:8" s="18" customFormat="1" ht="18" customHeight="1">
      <c r="A81" s="110" t="s">
        <v>71</v>
      </c>
      <c r="B81" s="111"/>
      <c r="C81" s="112"/>
      <c r="D81" s="104"/>
      <c r="E81" s="134"/>
      <c r="F81" s="103"/>
      <c r="G81" s="104"/>
      <c r="H81" s="105"/>
    </row>
    <row r="82" spans="1:8" s="18" customFormat="1" ht="18" customHeight="1">
      <c r="A82" s="110" t="s">
        <v>72</v>
      </c>
      <c r="B82" s="111"/>
      <c r="C82" s="112"/>
      <c r="D82" s="104"/>
      <c r="E82" s="134"/>
      <c r="F82" s="103"/>
      <c r="G82" s="104"/>
      <c r="H82" s="105"/>
    </row>
    <row r="83" spans="1:8" s="18" customFormat="1" ht="18" customHeight="1">
      <c r="A83" s="110" t="s">
        <v>73</v>
      </c>
      <c r="B83" s="111"/>
      <c r="C83" s="112"/>
      <c r="D83" s="104"/>
      <c r="E83" s="134"/>
      <c r="F83" s="103"/>
      <c r="G83" s="104"/>
      <c r="H83" s="105"/>
    </row>
    <row r="84" spans="1:8" s="18" customFormat="1" ht="18" customHeight="1">
      <c r="A84" s="110" t="s">
        <v>58</v>
      </c>
      <c r="B84" s="111"/>
      <c r="C84" s="112"/>
      <c r="D84" s="104"/>
      <c r="E84" s="104"/>
      <c r="F84" s="141"/>
      <c r="G84" s="113"/>
      <c r="H84" s="142"/>
    </row>
    <row r="85" spans="1:8" s="18" customFormat="1" ht="18" customHeight="1">
      <c r="A85" s="164" t="s">
        <v>74</v>
      </c>
      <c r="B85" s="165"/>
      <c r="C85" s="165"/>
      <c r="D85" s="165"/>
      <c r="E85" s="165"/>
      <c r="F85" s="165"/>
      <c r="G85" s="165"/>
      <c r="H85" s="166"/>
    </row>
    <row r="86" spans="1:8" s="18" customFormat="1" ht="18" customHeight="1">
      <c r="A86" s="110" t="s">
        <v>75</v>
      </c>
      <c r="B86" s="111"/>
      <c r="C86" s="111"/>
      <c r="D86" s="103" t="s">
        <v>92</v>
      </c>
      <c r="E86" s="105"/>
      <c r="F86" s="103" t="s">
        <v>162</v>
      </c>
      <c r="G86" s="104"/>
      <c r="H86" s="105"/>
    </row>
    <row r="87" spans="1:8" s="18" customFormat="1" ht="18" customHeight="1">
      <c r="A87" s="110" t="s">
        <v>76</v>
      </c>
      <c r="B87" s="111"/>
      <c r="C87" s="111"/>
      <c r="D87" s="103" t="s">
        <v>92</v>
      </c>
      <c r="E87" s="105"/>
      <c r="F87" s="103"/>
      <c r="G87" s="104"/>
      <c r="H87" s="105"/>
    </row>
    <row r="88" spans="1:8" s="18" customFormat="1" ht="18" customHeight="1">
      <c r="A88" s="110" t="s">
        <v>77</v>
      </c>
      <c r="B88" s="111"/>
      <c r="C88" s="111"/>
      <c r="D88" s="103" t="s">
        <v>163</v>
      </c>
      <c r="E88" s="105"/>
      <c r="F88" s="103"/>
      <c r="G88" s="104"/>
      <c r="H88" s="105"/>
    </row>
    <row r="89" spans="1:8" s="18" customFormat="1" ht="18" customHeight="1">
      <c r="A89" s="110" t="s">
        <v>78</v>
      </c>
      <c r="B89" s="111"/>
      <c r="C89" s="111"/>
      <c r="D89" s="103" t="s">
        <v>92</v>
      </c>
      <c r="E89" s="105"/>
      <c r="F89" s="103"/>
      <c r="G89" s="104"/>
      <c r="H89" s="105"/>
    </row>
    <row r="90" spans="1:8" s="18" customFormat="1" ht="18" customHeight="1">
      <c r="A90" s="110" t="s">
        <v>79</v>
      </c>
      <c r="B90" s="111"/>
      <c r="C90" s="111"/>
      <c r="D90" s="122"/>
      <c r="E90" s="123"/>
      <c r="F90" s="103"/>
      <c r="G90" s="104"/>
      <c r="H90" s="105"/>
    </row>
    <row r="91" spans="1:8" s="18" customFormat="1" ht="18" customHeight="1">
      <c r="A91" s="110" t="s">
        <v>80</v>
      </c>
      <c r="B91" s="111"/>
      <c r="C91" s="111"/>
      <c r="D91" s="103" t="s">
        <v>92</v>
      </c>
      <c r="E91" s="105"/>
      <c r="F91" s="103"/>
      <c r="G91" s="104"/>
      <c r="H91" s="105"/>
    </row>
    <row r="92" spans="1:8" s="18" customFormat="1" ht="32.25" customHeight="1">
      <c r="A92" s="110" t="s">
        <v>81</v>
      </c>
      <c r="B92" s="111"/>
      <c r="C92" s="111"/>
      <c r="D92" s="103"/>
      <c r="E92" s="105"/>
      <c r="F92" s="104"/>
      <c r="G92" s="104"/>
      <c r="H92" s="105"/>
    </row>
    <row r="93" spans="1:8" s="18" customFormat="1" ht="18" customHeight="1">
      <c r="A93" s="110" t="s">
        <v>82</v>
      </c>
      <c r="B93" s="111"/>
      <c r="C93" s="111"/>
      <c r="D93" s="103"/>
      <c r="E93" s="105"/>
      <c r="F93" s="104"/>
      <c r="G93" s="104"/>
      <c r="H93" s="105"/>
    </row>
    <row r="94" spans="1:8" s="18" customFormat="1" ht="18" customHeight="1">
      <c r="A94" s="110" t="s">
        <v>83</v>
      </c>
      <c r="B94" s="111"/>
      <c r="C94" s="111"/>
      <c r="D94" s="103"/>
      <c r="E94" s="105"/>
      <c r="F94" s="104"/>
      <c r="G94" s="104"/>
      <c r="H94" s="105"/>
    </row>
    <row r="95" spans="1:8" s="18" customFormat="1" ht="18" customHeight="1">
      <c r="A95" s="160" t="s">
        <v>58</v>
      </c>
      <c r="B95" s="161"/>
      <c r="C95" s="161"/>
      <c r="D95" s="141"/>
      <c r="E95" s="142"/>
      <c r="F95" s="113"/>
      <c r="G95" s="113"/>
      <c r="H95" s="142"/>
    </row>
    <row r="96" spans="1:8" s="18" customFormat="1" ht="27.75" customHeight="1">
      <c r="A96" s="160" t="s">
        <v>84</v>
      </c>
      <c r="B96" s="161"/>
      <c r="C96" s="162"/>
      <c r="D96" s="163" t="s">
        <v>165</v>
      </c>
      <c r="E96" s="163"/>
      <c r="F96" s="141" t="s">
        <v>164</v>
      </c>
      <c r="G96" s="113"/>
      <c r="H96" s="142"/>
    </row>
    <row r="97" spans="1:8" s="18" customFormat="1" ht="87.75" customHeight="1">
      <c r="A97" s="189" t="s">
        <v>168</v>
      </c>
      <c r="B97" s="189"/>
      <c r="C97" s="189"/>
      <c r="D97" s="189"/>
      <c r="E97" s="189" t="s">
        <v>169</v>
      </c>
      <c r="F97" s="189"/>
      <c r="G97" s="189"/>
      <c r="H97" s="189"/>
    </row>
    <row r="100" ht="15.75">
      <c r="A100" s="4"/>
    </row>
    <row r="101" ht="15.75">
      <c r="A101" s="4"/>
    </row>
    <row r="102" ht="15.75">
      <c r="A102" s="4"/>
    </row>
    <row r="103" ht="15.75">
      <c r="A103" s="4"/>
    </row>
    <row r="104" ht="15.75">
      <c r="A104" s="4"/>
    </row>
    <row r="105" ht="15.75">
      <c r="A105" s="4"/>
    </row>
    <row r="106" ht="15.75">
      <c r="A106" s="4"/>
    </row>
    <row r="107" ht="15.75">
      <c r="A107" s="4"/>
    </row>
    <row r="108" ht="15.75">
      <c r="A108" s="4"/>
    </row>
    <row r="109" ht="15.75">
      <c r="A109" s="4"/>
    </row>
    <row r="110" ht="15.75">
      <c r="A110" s="4"/>
    </row>
    <row r="111" ht="15.75">
      <c r="A111" s="4"/>
    </row>
    <row r="112" ht="15.75">
      <c r="A112" s="4"/>
    </row>
    <row r="113" ht="15.75">
      <c r="A113" s="4"/>
    </row>
    <row r="114" ht="15.75">
      <c r="A114" s="4"/>
    </row>
    <row r="115" ht="15.75">
      <c r="A115" s="4"/>
    </row>
    <row r="116" ht="15.75">
      <c r="A116" s="4"/>
    </row>
    <row r="117" ht="15.75">
      <c r="A117" s="4"/>
    </row>
    <row r="118" ht="15.75">
      <c r="A118" s="4"/>
    </row>
    <row r="119" ht="15.75">
      <c r="A119" s="4"/>
    </row>
    <row r="120" ht="15.75">
      <c r="A120" s="4"/>
    </row>
    <row r="121" ht="15.75">
      <c r="A121" s="4"/>
    </row>
    <row r="122" ht="15.75">
      <c r="A122" s="4"/>
    </row>
    <row r="123" ht="15.75">
      <c r="A123" s="4"/>
    </row>
    <row r="124" ht="15.75">
      <c r="A124" s="4"/>
    </row>
    <row r="125" ht="15.75">
      <c r="A125" s="4"/>
    </row>
    <row r="126" ht="15.75">
      <c r="A126" s="4"/>
    </row>
    <row r="127" ht="15.75">
      <c r="A127" s="4"/>
    </row>
    <row r="128" ht="15.75">
      <c r="A128" s="4"/>
    </row>
    <row r="129" ht="15.75">
      <c r="A129" s="4"/>
    </row>
    <row r="130" ht="15.75">
      <c r="A130" s="4"/>
    </row>
    <row r="131" ht="15.75">
      <c r="A131" s="4"/>
    </row>
    <row r="132" ht="15.75">
      <c r="A132" s="4"/>
    </row>
    <row r="133" ht="15.75">
      <c r="A133" s="4"/>
    </row>
    <row r="134" ht="15.75">
      <c r="A134" s="4"/>
    </row>
    <row r="135" ht="15.75">
      <c r="A135" s="4"/>
    </row>
    <row r="136" ht="15.75">
      <c r="A136" s="4"/>
    </row>
    <row r="137" ht="15.75">
      <c r="A137" s="4"/>
    </row>
    <row r="138" ht="15.75">
      <c r="A138" s="4"/>
    </row>
    <row r="139" ht="15.75">
      <c r="A139" s="4"/>
    </row>
    <row r="140" ht="15.75">
      <c r="A140" s="4"/>
    </row>
    <row r="141" ht="15.75">
      <c r="A141" s="4"/>
    </row>
    <row r="142" ht="15.75">
      <c r="A142" s="4"/>
    </row>
    <row r="143" ht="15.75">
      <c r="A143" s="4"/>
    </row>
    <row r="144" ht="15.75">
      <c r="A144" s="4"/>
    </row>
    <row r="145" ht="15.75">
      <c r="A145" s="4"/>
    </row>
    <row r="146" ht="15.75">
      <c r="A146" s="4"/>
    </row>
    <row r="147" ht="15.75">
      <c r="A147" s="4"/>
    </row>
    <row r="148" ht="15.75">
      <c r="A148" s="4"/>
    </row>
    <row r="149" ht="15.75">
      <c r="A149" s="4"/>
    </row>
    <row r="150" ht="15.75">
      <c r="A150" s="4"/>
    </row>
    <row r="151" ht="15.75">
      <c r="A151" s="4"/>
    </row>
    <row r="152" ht="15.75">
      <c r="A152" s="4"/>
    </row>
    <row r="153" ht="15.75">
      <c r="A153" s="4"/>
    </row>
    <row r="154" ht="15.75">
      <c r="A154" s="4"/>
    </row>
    <row r="155" ht="15.75">
      <c r="A155" s="4"/>
    </row>
    <row r="156" ht="15.75">
      <c r="A156" s="4"/>
    </row>
    <row r="157" ht="15.75">
      <c r="A157" s="4"/>
    </row>
    <row r="158" ht="15.75">
      <c r="A158" s="4"/>
    </row>
    <row r="159" ht="15.75">
      <c r="A159" s="4"/>
    </row>
    <row r="160" ht="15.75">
      <c r="A160" s="4"/>
    </row>
    <row r="161" ht="15.75">
      <c r="A161" s="4"/>
    </row>
    <row r="162" ht="15.75">
      <c r="A162" s="4"/>
    </row>
    <row r="163" ht="15.75">
      <c r="A163" s="4"/>
    </row>
    <row r="164" ht="15.75">
      <c r="A164" s="4"/>
    </row>
    <row r="165" ht="15.75">
      <c r="A165" s="4"/>
    </row>
    <row r="166" ht="15.75">
      <c r="A166" s="4"/>
    </row>
    <row r="167" ht="15.75">
      <c r="A167" s="4"/>
    </row>
    <row r="168" ht="15.75">
      <c r="A168" s="4"/>
    </row>
    <row r="169" ht="15.75">
      <c r="A169" s="4"/>
    </row>
    <row r="170" ht="15.75">
      <c r="A170" s="4"/>
    </row>
    <row r="171" ht="15.75">
      <c r="A171" s="4"/>
    </row>
    <row r="172" ht="15.75">
      <c r="A172" s="4"/>
    </row>
    <row r="173" ht="15.75">
      <c r="A173" s="4"/>
    </row>
    <row r="174" ht="15.75">
      <c r="A174" s="4"/>
    </row>
    <row r="175" ht="15.75">
      <c r="A175" s="4"/>
    </row>
    <row r="176" ht="15.75">
      <c r="A176" s="4"/>
    </row>
    <row r="177" ht="15.75">
      <c r="A177" s="4"/>
    </row>
    <row r="178" ht="15.75">
      <c r="A178" s="4"/>
    </row>
    <row r="179" ht="15.75">
      <c r="A179" s="4"/>
    </row>
    <row r="180" ht="15.75">
      <c r="A180" s="4"/>
    </row>
    <row r="181" ht="15.75">
      <c r="A181" s="4"/>
    </row>
    <row r="182" ht="15.75">
      <c r="A182" s="4"/>
    </row>
    <row r="183" ht="15.75">
      <c r="A183" s="4"/>
    </row>
    <row r="184" ht="15.75">
      <c r="A184" s="4"/>
    </row>
    <row r="185" ht="15.75">
      <c r="A185" s="4"/>
    </row>
    <row r="186" ht="15.75">
      <c r="A186" s="4"/>
    </row>
    <row r="187" ht="15.75">
      <c r="A187" s="4"/>
    </row>
    <row r="188" ht="15.75">
      <c r="A188" s="4"/>
    </row>
    <row r="189" ht="15.75">
      <c r="A189" s="4"/>
    </row>
    <row r="190" ht="15.75">
      <c r="A190" s="4"/>
    </row>
    <row r="191" ht="15.75">
      <c r="A191" s="4"/>
    </row>
    <row r="192" ht="15.75">
      <c r="A192" s="4"/>
    </row>
    <row r="193" ht="15.75">
      <c r="A193" s="4"/>
    </row>
    <row r="194" ht="15.75">
      <c r="A194" s="4"/>
    </row>
    <row r="195" ht="15.75">
      <c r="A195" s="4"/>
    </row>
    <row r="196" ht="15.75">
      <c r="A196" s="4"/>
    </row>
    <row r="197" ht="15.75">
      <c r="A197" s="4"/>
    </row>
    <row r="198" ht="15.75">
      <c r="A198" s="4"/>
    </row>
    <row r="199" ht="15.75">
      <c r="A199" s="4"/>
    </row>
    <row r="200" ht="15.75">
      <c r="A200" s="4"/>
    </row>
    <row r="201" ht="15.75">
      <c r="A201" s="4"/>
    </row>
    <row r="202" ht="15.75">
      <c r="A202" s="4"/>
    </row>
    <row r="203" ht="15.75">
      <c r="A203" s="4"/>
    </row>
    <row r="204" ht="15.75">
      <c r="A204" s="4"/>
    </row>
    <row r="205" ht="15.75">
      <c r="A205" s="4"/>
    </row>
    <row r="206" ht="15.75">
      <c r="A206" s="4"/>
    </row>
    <row r="207" ht="15.75">
      <c r="A207" s="4"/>
    </row>
    <row r="208" ht="15.75">
      <c r="A208" s="4"/>
    </row>
    <row r="209" ht="15.75">
      <c r="A209" s="4"/>
    </row>
    <row r="210" ht="15.75">
      <c r="A210" s="4"/>
    </row>
  </sheetData>
  <sheetProtection/>
  <mergeCells count="114">
    <mergeCell ref="A97:D97"/>
    <mergeCell ref="E97:H97"/>
    <mergeCell ref="F92:H92"/>
    <mergeCell ref="F93:H93"/>
    <mergeCell ref="A92:C92"/>
    <mergeCell ref="D80:E80"/>
    <mergeCell ref="A70:C70"/>
    <mergeCell ref="F74:H74"/>
    <mergeCell ref="D81:E81"/>
    <mergeCell ref="A86:C86"/>
    <mergeCell ref="D77:E77"/>
    <mergeCell ref="D86:E86"/>
    <mergeCell ref="A79:C79"/>
    <mergeCell ref="A80:C80"/>
    <mergeCell ref="A81:C81"/>
    <mergeCell ref="F82:H82"/>
    <mergeCell ref="F80:H80"/>
    <mergeCell ref="F79:H79"/>
    <mergeCell ref="D95:E95"/>
    <mergeCell ref="F81:H81"/>
    <mergeCell ref="A89:C89"/>
    <mergeCell ref="A94:C94"/>
    <mergeCell ref="A87:C87"/>
    <mergeCell ref="F94:H94"/>
    <mergeCell ref="D83:E83"/>
    <mergeCell ref="F83:H83"/>
    <mergeCell ref="A95:C95"/>
    <mergeCell ref="A82:C82"/>
    <mergeCell ref="D96:E96"/>
    <mergeCell ref="A90:C90"/>
    <mergeCell ref="D92:E92"/>
    <mergeCell ref="A84:C84"/>
    <mergeCell ref="A85:H85"/>
    <mergeCell ref="F95:H95"/>
    <mergeCell ref="F96:H96"/>
    <mergeCell ref="F84:H84"/>
    <mergeCell ref="A96:C96"/>
    <mergeCell ref="A91:C91"/>
    <mergeCell ref="D94:E94"/>
    <mergeCell ref="D90:E90"/>
    <mergeCell ref="D93:E93"/>
    <mergeCell ref="D91:E91"/>
    <mergeCell ref="D84:E84"/>
    <mergeCell ref="D73:E73"/>
    <mergeCell ref="A60:C60"/>
    <mergeCell ref="D72:E72"/>
    <mergeCell ref="D70:E70"/>
    <mergeCell ref="D87:E87"/>
    <mergeCell ref="D82:E82"/>
    <mergeCell ref="D58:E58"/>
    <mergeCell ref="A59:C59"/>
    <mergeCell ref="A64:C64"/>
    <mergeCell ref="A65:C65"/>
    <mergeCell ref="A74:C74"/>
    <mergeCell ref="A93:C93"/>
    <mergeCell ref="D88:E88"/>
    <mergeCell ref="D89:E89"/>
    <mergeCell ref="D67:E67"/>
    <mergeCell ref="F67:H67"/>
    <mergeCell ref="F77:H77"/>
    <mergeCell ref="A88:C88"/>
    <mergeCell ref="A76:C76"/>
    <mergeCell ref="A78:C78"/>
    <mergeCell ref="A83:C83"/>
    <mergeCell ref="F56:H56"/>
    <mergeCell ref="F57:H57"/>
    <mergeCell ref="F58:H58"/>
    <mergeCell ref="F71:H71"/>
    <mergeCell ref="A57:C57"/>
    <mergeCell ref="A58:C58"/>
    <mergeCell ref="D57:E57"/>
    <mergeCell ref="A71:C71"/>
    <mergeCell ref="A63:C63"/>
    <mergeCell ref="A61:C61"/>
    <mergeCell ref="F59:H59"/>
    <mergeCell ref="F70:H70"/>
    <mergeCell ref="D64:E64"/>
    <mergeCell ref="D66:E66"/>
    <mergeCell ref="D60:E63"/>
    <mergeCell ref="F64:H64"/>
    <mergeCell ref="D69:E69"/>
    <mergeCell ref="F65:H65"/>
    <mergeCell ref="D68:E68"/>
    <mergeCell ref="F60:H63"/>
    <mergeCell ref="F66:H66"/>
    <mergeCell ref="F72:H72"/>
    <mergeCell ref="F73:H73"/>
    <mergeCell ref="D76:E76"/>
    <mergeCell ref="D78:E78"/>
    <mergeCell ref="D79:E79"/>
    <mergeCell ref="F76:H76"/>
    <mergeCell ref="F78:H78"/>
    <mergeCell ref="A75:H75"/>
    <mergeCell ref="A72:C72"/>
    <mergeCell ref="A68:C68"/>
    <mergeCell ref="A9:H9"/>
    <mergeCell ref="A10:H10"/>
    <mergeCell ref="A11:H11"/>
    <mergeCell ref="A55:H55"/>
    <mergeCell ref="D59:E59"/>
    <mergeCell ref="F68:H69"/>
    <mergeCell ref="A13:H13"/>
    <mergeCell ref="D65:E65"/>
    <mergeCell ref="A67:C67"/>
    <mergeCell ref="F86:H91"/>
    <mergeCell ref="A56:C56"/>
    <mergeCell ref="D56:E56"/>
    <mergeCell ref="A77:C77"/>
    <mergeCell ref="A69:C69"/>
    <mergeCell ref="D74:E74"/>
    <mergeCell ref="D71:E71"/>
    <mergeCell ref="A62:C62"/>
    <mergeCell ref="A66:C66"/>
    <mergeCell ref="A73:C73"/>
  </mergeCells>
  <printOptions horizontalCentered="1"/>
  <pageMargins left="0" right="0" top="0.3937007874015748" bottom="0.1968503937007874" header="0.5118110236220472" footer="0.5118110236220472"/>
  <pageSetup horizontalDpi="600" verticalDpi="600" orientation="portrait" paperSize="9" scale="75" r:id="rId3"/>
  <rowBreaks count="1" manualBreakCount="1">
    <brk id="54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I45"/>
  <sheetViews>
    <sheetView tabSelected="1" zoomScale="85" zoomScaleNormal="85" zoomScalePageLayoutView="0" workbookViewId="0" topLeftCell="A38">
      <selection activeCell="D52" sqref="D52"/>
    </sheetView>
  </sheetViews>
  <sheetFormatPr defaultColWidth="0.875" defaultRowHeight="12.75"/>
  <cols>
    <col min="1" max="1" width="4.125" style="49" customWidth="1"/>
    <col min="2" max="2" width="40.75390625" style="49" customWidth="1"/>
    <col min="3" max="3" width="4.25390625" style="49" customWidth="1"/>
    <col min="4" max="4" width="10.125" style="49" customWidth="1"/>
    <col min="5" max="5" width="5.625" style="49" customWidth="1"/>
    <col min="6" max="6" width="5.375" style="49" customWidth="1"/>
    <col min="7" max="7" width="19.00390625" style="49" hidden="1" customWidth="1"/>
    <col min="8" max="9" width="19.00390625" style="49" customWidth="1"/>
    <col min="10" max="116" width="10.625" style="49" customWidth="1"/>
    <col min="117" max="16384" width="0.875" style="49" customWidth="1"/>
  </cols>
  <sheetData>
    <row r="1" ht="15.75">
      <c r="I1" s="50" t="s">
        <v>10</v>
      </c>
    </row>
    <row r="2" spans="1:9" ht="17.25" customHeight="1">
      <c r="A2" s="120" t="s">
        <v>2</v>
      </c>
      <c r="B2" s="120"/>
      <c r="C2" s="120"/>
      <c r="D2" s="120"/>
      <c r="E2" s="120"/>
      <c r="F2" s="120"/>
      <c r="G2" s="120"/>
      <c r="H2" s="120"/>
      <c r="I2" s="120"/>
    </row>
    <row r="3" spans="1:9" ht="18" customHeight="1">
      <c r="A3" s="120" t="s">
        <v>101</v>
      </c>
      <c r="B3" s="120"/>
      <c r="C3" s="120"/>
      <c r="D3" s="120"/>
      <c r="E3" s="120"/>
      <c r="F3" s="120"/>
      <c r="G3" s="120"/>
      <c r="H3" s="120"/>
      <c r="I3" s="120"/>
    </row>
    <row r="4" spans="1:9" s="51" customFormat="1" ht="16.5">
      <c r="A4" s="120" t="s">
        <v>5</v>
      </c>
      <c r="B4" s="120"/>
      <c r="C4" s="120"/>
      <c r="D4" s="120"/>
      <c r="E4" s="120"/>
      <c r="F4" s="120"/>
      <c r="G4" s="120"/>
      <c r="H4" s="120"/>
      <c r="I4" s="120"/>
    </row>
    <row r="5" spans="1:9" s="51" customFormat="1" ht="18.75">
      <c r="A5" s="188" t="s">
        <v>167</v>
      </c>
      <c r="B5" s="188"/>
      <c r="C5" s="188"/>
      <c r="D5" s="188"/>
      <c r="E5" s="188"/>
      <c r="F5" s="188"/>
      <c r="G5" s="188"/>
      <c r="H5" s="188"/>
      <c r="I5" s="188"/>
    </row>
    <row r="6" spans="1:9" s="51" customFormat="1" ht="19.5" customHeight="1">
      <c r="A6" s="49"/>
      <c r="B6" s="49"/>
      <c r="C6" s="49"/>
      <c r="D6" s="49"/>
      <c r="E6" s="65"/>
      <c r="F6" s="49"/>
      <c r="G6" s="49"/>
      <c r="H6" s="49"/>
      <c r="I6" s="49"/>
    </row>
    <row r="7" spans="1:9" ht="49.5" customHeight="1">
      <c r="A7" s="52"/>
      <c r="B7" s="62"/>
      <c r="C7" s="126"/>
      <c r="D7" s="127"/>
      <c r="E7" s="127"/>
      <c r="F7" s="128"/>
      <c r="G7" s="61" t="s">
        <v>3</v>
      </c>
      <c r="H7" s="61" t="s">
        <v>3</v>
      </c>
      <c r="I7" s="66" t="s">
        <v>93</v>
      </c>
    </row>
    <row r="8" spans="1:9" ht="17.25" customHeight="1">
      <c r="A8" s="181" t="s">
        <v>4</v>
      </c>
      <c r="B8" s="181"/>
      <c r="C8" s="181"/>
      <c r="D8" s="181"/>
      <c r="E8" s="181"/>
      <c r="F8" s="181"/>
      <c r="G8" s="181"/>
      <c r="H8" s="181"/>
      <c r="I8" s="181"/>
    </row>
    <row r="9" spans="1:9" ht="48" customHeight="1">
      <c r="A9" s="52"/>
      <c r="B9" s="63" t="s">
        <v>143</v>
      </c>
      <c r="C9" s="67">
        <v>5</v>
      </c>
      <c r="D9" s="68" t="s">
        <v>6</v>
      </c>
      <c r="E9" s="68"/>
      <c r="F9" s="69"/>
      <c r="G9" s="70">
        <v>5286.358356210695</v>
      </c>
      <c r="H9" s="95">
        <f>G9*G$44/(G$44+6862.7)</f>
        <v>4811.229518298666</v>
      </c>
      <c r="I9" s="95">
        <f>H9/12/'Приложение 1'!G$38</f>
        <v>0.9826857676263616</v>
      </c>
    </row>
    <row r="10" spans="1:9" ht="39.75" customHeight="1">
      <c r="A10" s="52"/>
      <c r="B10" s="63" t="s">
        <v>170</v>
      </c>
      <c r="C10" s="71">
        <v>1</v>
      </c>
      <c r="D10" s="174" t="s">
        <v>6</v>
      </c>
      <c r="E10" s="174"/>
      <c r="F10" s="175"/>
      <c r="G10" s="70">
        <v>1300.2</v>
      </c>
      <c r="H10" s="95">
        <f aca="true" t="shared" si="0" ref="H10:H43">G10*G$44/(G$44+6862.7)</f>
        <v>1183.3402501634346</v>
      </c>
      <c r="I10" s="95">
        <f>H10/12/'Приложение 1'!G$38</f>
        <v>0.24169531253338122</v>
      </c>
    </row>
    <row r="11" spans="1:9" ht="49.5" customHeight="1">
      <c r="A11" s="52"/>
      <c r="B11" s="72" t="s">
        <v>171</v>
      </c>
      <c r="C11" s="71">
        <v>1</v>
      </c>
      <c r="D11" s="174" t="s">
        <v>7</v>
      </c>
      <c r="E11" s="174"/>
      <c r="F11" s="175"/>
      <c r="G11" s="70">
        <v>541.76</v>
      </c>
      <c r="H11" s="95">
        <f t="shared" si="0"/>
        <v>493.0675387852193</v>
      </c>
      <c r="I11" s="95">
        <f>H11/12/'Приложение 1'!G$38</f>
        <v>0.10070823913096799</v>
      </c>
    </row>
    <row r="12" spans="1:9" ht="32.25" customHeight="1">
      <c r="A12" s="126" t="s">
        <v>8</v>
      </c>
      <c r="B12" s="127"/>
      <c r="C12" s="127"/>
      <c r="D12" s="127"/>
      <c r="E12" s="127"/>
      <c r="F12" s="127"/>
      <c r="G12" s="127"/>
      <c r="H12" s="127"/>
      <c r="I12" s="127"/>
    </row>
    <row r="13" spans="1:9" ht="33" customHeight="1">
      <c r="A13" s="52"/>
      <c r="B13" s="63" t="s">
        <v>142</v>
      </c>
      <c r="C13" s="71">
        <v>5</v>
      </c>
      <c r="D13" s="174" t="s">
        <v>6</v>
      </c>
      <c r="E13" s="174"/>
      <c r="F13" s="175"/>
      <c r="G13" s="70">
        <v>1356.1431044556098</v>
      </c>
      <c r="H13" s="95">
        <f t="shared" si="0"/>
        <v>1234.2552841746792</v>
      </c>
      <c r="I13" s="95">
        <f>H13/12/'Приложение 1'!G$38</f>
        <v>0.252094625035678</v>
      </c>
    </row>
    <row r="14" spans="1:9" ht="25.5" customHeight="1">
      <c r="A14" s="52"/>
      <c r="B14" s="63" t="s">
        <v>141</v>
      </c>
      <c r="C14" s="71">
        <v>5</v>
      </c>
      <c r="D14" s="174" t="s">
        <v>6</v>
      </c>
      <c r="E14" s="174"/>
      <c r="F14" s="175"/>
      <c r="G14" s="70">
        <v>11387.39198127622</v>
      </c>
      <c r="H14" s="95">
        <f t="shared" si="0"/>
        <v>10363.912687150045</v>
      </c>
      <c r="I14" s="95">
        <f>H14/12/'Приложение 1'!G$38</f>
        <v>2.116812231852542</v>
      </c>
    </row>
    <row r="15" spans="1:9" ht="25.5" customHeight="1">
      <c r="A15" s="52"/>
      <c r="B15" s="63" t="s">
        <v>140</v>
      </c>
      <c r="C15" s="71">
        <v>3</v>
      </c>
      <c r="D15" s="174" t="s">
        <v>7</v>
      </c>
      <c r="E15" s="174"/>
      <c r="F15" s="175"/>
      <c r="G15" s="70">
        <f>181.11+357.090621791469</f>
        <v>538.2006217914691</v>
      </c>
      <c r="H15" s="95">
        <f t="shared" si="0"/>
        <v>489.8280713958106</v>
      </c>
      <c r="I15" s="95">
        <f>H15/12/'Приложение 1'!G$38</f>
        <v>0.10004658320992862</v>
      </c>
    </row>
    <row r="16" spans="1:9" ht="33.75" customHeight="1">
      <c r="A16" s="52"/>
      <c r="B16" s="73" t="s">
        <v>147</v>
      </c>
      <c r="C16" s="74">
        <v>5</v>
      </c>
      <c r="D16" s="182" t="s">
        <v>6</v>
      </c>
      <c r="E16" s="182"/>
      <c r="F16" s="183"/>
      <c r="G16" s="75">
        <v>4998.693403952335</v>
      </c>
      <c r="H16" s="95">
        <f t="shared" si="0"/>
        <v>4549.419399417986</v>
      </c>
      <c r="I16" s="95">
        <f>H16/12/'Приложение 1'!G$38</f>
        <v>0.9292114786392945</v>
      </c>
    </row>
    <row r="17" spans="1:9" ht="36" customHeight="1">
      <c r="A17" s="100"/>
      <c r="B17" s="101" t="s">
        <v>146</v>
      </c>
      <c r="C17" s="132" t="s">
        <v>109</v>
      </c>
      <c r="D17" s="114"/>
      <c r="E17" s="114"/>
      <c r="F17" s="135"/>
      <c r="G17" s="102">
        <v>2486.003914438318</v>
      </c>
      <c r="H17" s="95">
        <f t="shared" si="0"/>
        <v>2262.5661390699247</v>
      </c>
      <c r="I17" s="95">
        <f>H17/12/'Приложение 1'!G$38</f>
        <v>0.4621254369015369</v>
      </c>
    </row>
    <row r="18" spans="1:9" ht="21" customHeight="1">
      <c r="A18" s="52"/>
      <c r="B18" s="63" t="s">
        <v>145</v>
      </c>
      <c r="C18" s="184" t="s">
        <v>138</v>
      </c>
      <c r="D18" s="174"/>
      <c r="E18" s="174"/>
      <c r="F18" s="175"/>
      <c r="G18" s="77">
        <v>0</v>
      </c>
      <c r="H18" s="95">
        <f t="shared" si="0"/>
        <v>0</v>
      </c>
      <c r="I18" s="95">
        <f>H18/12/'Приложение 1'!G$38</f>
        <v>0</v>
      </c>
    </row>
    <row r="19" spans="1:9" ht="18" customHeight="1">
      <c r="A19" s="78"/>
      <c r="B19" s="63" t="s">
        <v>102</v>
      </c>
      <c r="C19" s="79">
        <v>3</v>
      </c>
      <c r="D19" s="80" t="s">
        <v>6</v>
      </c>
      <c r="E19" s="80"/>
      <c r="F19" s="81"/>
      <c r="G19" s="75">
        <v>14620.684498559996</v>
      </c>
      <c r="H19" s="95">
        <f t="shared" si="0"/>
        <v>13306.602408926807</v>
      </c>
      <c r="I19" s="95">
        <f>H19/12/'Приложение 1'!G$38</f>
        <v>2.7178517992089066</v>
      </c>
    </row>
    <row r="20" spans="1:9" ht="38.25" customHeight="1">
      <c r="A20" s="126" t="s">
        <v>152</v>
      </c>
      <c r="B20" s="127"/>
      <c r="C20" s="127"/>
      <c r="D20" s="127"/>
      <c r="E20" s="127"/>
      <c r="F20" s="127"/>
      <c r="G20" s="127"/>
      <c r="H20" s="127"/>
      <c r="I20" s="127"/>
    </row>
    <row r="21" spans="1:9" ht="78.75" customHeight="1">
      <c r="A21" s="52"/>
      <c r="B21" s="82" t="s">
        <v>144</v>
      </c>
      <c r="C21" s="79">
        <v>2</v>
      </c>
      <c r="D21" s="186" t="s">
        <v>7</v>
      </c>
      <c r="E21" s="186"/>
      <c r="F21" s="187"/>
      <c r="G21" s="77">
        <v>1323.0888947708304</v>
      </c>
      <c r="H21" s="95">
        <f t="shared" si="0"/>
        <v>1204.1719302619415</v>
      </c>
      <c r="I21" s="95">
        <f>H21/12/'Приложение 1'!G$38</f>
        <v>0.2459501491548083</v>
      </c>
    </row>
    <row r="22" spans="1:9" ht="192" customHeight="1">
      <c r="A22" s="52"/>
      <c r="B22" s="83" t="s">
        <v>114</v>
      </c>
      <c r="C22" s="71">
        <v>2</v>
      </c>
      <c r="D22" s="174" t="s">
        <v>7</v>
      </c>
      <c r="E22" s="174"/>
      <c r="F22" s="175"/>
      <c r="G22" s="84">
        <v>3143.528799105787</v>
      </c>
      <c r="H22" s="95">
        <f t="shared" si="0"/>
        <v>2860.993812897864</v>
      </c>
      <c r="I22" s="95">
        <f>H22/12/'Приложение 1'!G$38</f>
        <v>0.584353311457897</v>
      </c>
    </row>
    <row r="23" spans="1:9" ht="153" customHeight="1">
      <c r="A23" s="52"/>
      <c r="B23" s="61" t="s">
        <v>124</v>
      </c>
      <c r="C23" s="71">
        <v>2</v>
      </c>
      <c r="D23" s="174" t="s">
        <v>7</v>
      </c>
      <c r="E23" s="174"/>
      <c r="F23" s="175"/>
      <c r="G23" s="85">
        <v>837.89574551788</v>
      </c>
      <c r="H23" s="95">
        <f t="shared" si="0"/>
        <v>762.5871105306918</v>
      </c>
      <c r="I23" s="95">
        <f>H23/12/'Приложение 1'!G$38</f>
        <v>0.15575717126852365</v>
      </c>
    </row>
    <row r="24" spans="1:9" ht="61.5" customHeight="1">
      <c r="A24" s="52"/>
      <c r="B24" s="97" t="s">
        <v>148</v>
      </c>
      <c r="C24" s="185" t="s">
        <v>121</v>
      </c>
      <c r="D24" s="185"/>
      <c r="E24" s="185"/>
      <c r="F24" s="185"/>
      <c r="G24" s="98">
        <v>1884.723866508503</v>
      </c>
      <c r="H24" s="95">
        <f t="shared" si="0"/>
        <v>1715.3281123543818</v>
      </c>
      <c r="I24" s="95">
        <f>H24/12/'Приложение 1'!G$38</f>
        <v>0.3503529641246695</v>
      </c>
    </row>
    <row r="25" spans="1:9" ht="75" customHeight="1">
      <c r="A25" s="52"/>
      <c r="B25" s="64" t="s">
        <v>149</v>
      </c>
      <c r="C25" s="126" t="s">
        <v>122</v>
      </c>
      <c r="D25" s="127"/>
      <c r="E25" s="127"/>
      <c r="F25" s="128"/>
      <c r="G25" s="86">
        <v>5097.484686423176</v>
      </c>
      <c r="H25" s="95">
        <f t="shared" si="0"/>
        <v>4639.331490567818</v>
      </c>
      <c r="I25" s="95">
        <f>H25/12/'Приложение 1'!G$38</f>
        <v>0.947575876341466</v>
      </c>
    </row>
    <row r="26" spans="1:9" ht="55.5" customHeight="1">
      <c r="A26" s="52"/>
      <c r="B26" s="63" t="s">
        <v>150</v>
      </c>
      <c r="C26" s="61">
        <v>2</v>
      </c>
      <c r="D26" s="174" t="s">
        <v>7</v>
      </c>
      <c r="E26" s="174"/>
      <c r="F26" s="175"/>
      <c r="G26" s="70">
        <v>724.5196092926566</v>
      </c>
      <c r="H26" s="95">
        <f t="shared" si="0"/>
        <v>659.4010273101723</v>
      </c>
      <c r="I26" s="95">
        <f>H26/12/'Приложение 1'!G$38</f>
        <v>0.1346815823754437</v>
      </c>
    </row>
    <row r="27" spans="1:9" ht="36.75" customHeight="1">
      <c r="A27" s="76"/>
      <c r="B27" s="64" t="s">
        <v>151</v>
      </c>
      <c r="C27" s="71">
        <v>2</v>
      </c>
      <c r="D27" s="127" t="s">
        <v>7</v>
      </c>
      <c r="E27" s="127"/>
      <c r="F27" s="128"/>
      <c r="G27" s="70">
        <v>0</v>
      </c>
      <c r="H27" s="95">
        <f t="shared" si="0"/>
        <v>0</v>
      </c>
      <c r="I27" s="95">
        <f>H27/12/'Приложение 1'!G$38</f>
        <v>0</v>
      </c>
    </row>
    <row r="28" spans="1:9" ht="66.75" customHeight="1">
      <c r="A28" s="52"/>
      <c r="B28" s="82" t="s">
        <v>103</v>
      </c>
      <c r="C28" s="176" t="s">
        <v>9</v>
      </c>
      <c r="D28" s="125"/>
      <c r="E28" s="125"/>
      <c r="F28" s="177"/>
      <c r="G28" s="87">
        <v>5814.1214208</v>
      </c>
      <c r="H28" s="95">
        <f t="shared" si="0"/>
        <v>5291.558142262771</v>
      </c>
      <c r="I28" s="95">
        <f>H28/12/'Приложение 1'!G$38</f>
        <v>1.0807921042203372</v>
      </c>
    </row>
    <row r="29" spans="1:9" ht="39" customHeight="1">
      <c r="A29" s="52"/>
      <c r="B29" s="88" t="s">
        <v>113</v>
      </c>
      <c r="C29" s="171" t="s">
        <v>104</v>
      </c>
      <c r="D29" s="172"/>
      <c r="E29" s="172"/>
      <c r="F29" s="173"/>
      <c r="G29" s="89">
        <v>0</v>
      </c>
      <c r="H29" s="95">
        <f t="shared" si="0"/>
        <v>0</v>
      </c>
      <c r="I29" s="95">
        <f>H29/12/'Приложение 1'!G$38</f>
        <v>0</v>
      </c>
    </row>
    <row r="30" spans="1:9" ht="54" customHeight="1">
      <c r="A30" s="52"/>
      <c r="B30" s="72" t="s">
        <v>112</v>
      </c>
      <c r="C30" s="171" t="s">
        <v>104</v>
      </c>
      <c r="D30" s="172"/>
      <c r="E30" s="172"/>
      <c r="F30" s="173"/>
      <c r="G30" s="89">
        <v>0</v>
      </c>
      <c r="H30" s="95">
        <f t="shared" si="0"/>
        <v>0</v>
      </c>
      <c r="I30" s="95">
        <f>H30/12/'Приложение 1'!G$38</f>
        <v>0</v>
      </c>
    </row>
    <row r="31" spans="1:9" ht="24.75" customHeight="1">
      <c r="A31" s="181" t="s">
        <v>123</v>
      </c>
      <c r="B31" s="181"/>
      <c r="C31" s="181"/>
      <c r="D31" s="181"/>
      <c r="E31" s="181"/>
      <c r="F31" s="181"/>
      <c r="G31" s="181"/>
      <c r="H31" s="181"/>
      <c r="I31" s="181"/>
    </row>
    <row r="32" spans="1:9" ht="35.25" customHeight="1">
      <c r="A32" s="90"/>
      <c r="B32" s="82" t="s">
        <v>106</v>
      </c>
      <c r="C32" s="126" t="s">
        <v>105</v>
      </c>
      <c r="D32" s="127"/>
      <c r="E32" s="127"/>
      <c r="F32" s="128"/>
      <c r="G32" s="77">
        <v>810.9762905070922</v>
      </c>
      <c r="H32" s="95">
        <f t="shared" si="0"/>
        <v>738.0871300455904</v>
      </c>
      <c r="I32" s="95">
        <f>H32/12/'Приложение 1'!G$38</f>
        <v>0.15075309028708953</v>
      </c>
    </row>
    <row r="33" spans="1:9" ht="90" customHeight="1">
      <c r="A33" s="52"/>
      <c r="B33" s="82" t="s">
        <v>116</v>
      </c>
      <c r="C33" s="71">
        <v>2</v>
      </c>
      <c r="D33" s="174" t="s">
        <v>7</v>
      </c>
      <c r="E33" s="174"/>
      <c r="F33" s="175"/>
      <c r="G33" s="77">
        <v>1450.5977837564149</v>
      </c>
      <c r="H33" s="95">
        <f t="shared" si="0"/>
        <v>1320.2205386223961</v>
      </c>
      <c r="I33" s="95">
        <f>H33/12/'Приложение 1'!G$38</f>
        <v>0.2696528877905221</v>
      </c>
    </row>
    <row r="34" spans="1:9" ht="66" customHeight="1">
      <c r="A34" s="52"/>
      <c r="B34" s="82" t="s">
        <v>117</v>
      </c>
      <c r="C34" s="132" t="s">
        <v>115</v>
      </c>
      <c r="D34" s="114"/>
      <c r="E34" s="114"/>
      <c r="F34" s="135"/>
      <c r="G34" s="77">
        <v>2004.2103247604357</v>
      </c>
      <c r="H34" s="95">
        <f t="shared" si="0"/>
        <v>1824.07533231976</v>
      </c>
      <c r="I34" s="95">
        <f>H34/12/'Приложение 1'!G$38</f>
        <v>0.3725644061110621</v>
      </c>
    </row>
    <row r="35" spans="1:9" ht="57.75" customHeight="1">
      <c r="A35" s="52"/>
      <c r="B35" s="82" t="s">
        <v>118</v>
      </c>
      <c r="C35" s="126" t="s">
        <v>119</v>
      </c>
      <c r="D35" s="127"/>
      <c r="E35" s="127"/>
      <c r="F35" s="128"/>
      <c r="G35" s="77">
        <v>471.20583020256646</v>
      </c>
      <c r="H35" s="95">
        <f t="shared" si="0"/>
        <v>428.8546569684462</v>
      </c>
      <c r="I35" s="95">
        <f>H35/12/'Приложение 1'!G$38</f>
        <v>0.08759286294290158</v>
      </c>
    </row>
    <row r="36" spans="1:9" ht="98.25" customHeight="1">
      <c r="A36" s="52"/>
      <c r="B36" s="91" t="s">
        <v>120</v>
      </c>
      <c r="C36" s="126" t="s">
        <v>128</v>
      </c>
      <c r="D36" s="127"/>
      <c r="E36" s="127"/>
      <c r="F36" s="128"/>
      <c r="G36" s="77">
        <v>225.20668792409495</v>
      </c>
      <c r="H36" s="95">
        <f t="shared" si="0"/>
        <v>204.9654964056122</v>
      </c>
      <c r="I36" s="95">
        <f>H36/12/'Приложение 1'!G$38</f>
        <v>0.041863867729904455</v>
      </c>
    </row>
    <row r="37" spans="1:9" ht="108" customHeight="1">
      <c r="A37" s="52"/>
      <c r="B37" s="82" t="s">
        <v>131</v>
      </c>
      <c r="C37" s="126" t="s">
        <v>133</v>
      </c>
      <c r="D37" s="174"/>
      <c r="E37" s="174"/>
      <c r="F37" s="175"/>
      <c r="G37" s="77">
        <v>3922.616306646816</v>
      </c>
      <c r="H37" s="95">
        <f t="shared" si="0"/>
        <v>3570.058269191363</v>
      </c>
      <c r="I37" s="95">
        <f>H37/12/'Приложение 1'!G$38</f>
        <v>0.7291785680537914</v>
      </c>
    </row>
    <row r="38" spans="1:9" ht="28.5" customHeight="1">
      <c r="A38" s="52"/>
      <c r="B38" s="92" t="s">
        <v>107</v>
      </c>
      <c r="C38" s="93">
        <v>4</v>
      </c>
      <c r="D38" s="169" t="s">
        <v>7</v>
      </c>
      <c r="E38" s="169"/>
      <c r="F38" s="170"/>
      <c r="G38" s="70">
        <v>0</v>
      </c>
      <c r="H38" s="95">
        <f t="shared" si="0"/>
        <v>0</v>
      </c>
      <c r="I38" s="95">
        <f>H38/12/'Приложение 1'!G$38</f>
        <v>0</v>
      </c>
    </row>
    <row r="39" spans="1:9" ht="28.5" customHeight="1">
      <c r="A39" s="52"/>
      <c r="B39" s="92" t="s">
        <v>108</v>
      </c>
      <c r="C39" s="93">
        <v>4</v>
      </c>
      <c r="D39" s="169" t="s">
        <v>7</v>
      </c>
      <c r="E39" s="169"/>
      <c r="F39" s="170"/>
      <c r="G39" s="70">
        <v>0</v>
      </c>
      <c r="H39" s="95">
        <f t="shared" si="0"/>
        <v>0</v>
      </c>
      <c r="I39" s="95">
        <f>H39/12/'Приложение 1'!G$38</f>
        <v>0</v>
      </c>
    </row>
    <row r="40" spans="1:9" ht="77.25" customHeight="1">
      <c r="A40" s="52"/>
      <c r="B40" s="82" t="s">
        <v>134</v>
      </c>
      <c r="C40" s="176" t="s">
        <v>139</v>
      </c>
      <c r="D40" s="125"/>
      <c r="E40" s="125"/>
      <c r="F40" s="177"/>
      <c r="G40" s="70"/>
      <c r="H40" s="95">
        <f t="shared" si="0"/>
        <v>0</v>
      </c>
      <c r="I40" s="95">
        <f>H40/12/'Приложение 1'!G$38</f>
        <v>0</v>
      </c>
    </row>
    <row r="41" spans="1:9" ht="34.5" customHeight="1">
      <c r="A41" s="94"/>
      <c r="B41" s="60" t="s">
        <v>132</v>
      </c>
      <c r="C41" s="178"/>
      <c r="D41" s="179"/>
      <c r="E41" s="179"/>
      <c r="F41" s="180"/>
      <c r="G41" s="70">
        <v>0</v>
      </c>
      <c r="H41" s="95">
        <f t="shared" si="0"/>
        <v>0</v>
      </c>
      <c r="I41" s="95">
        <f>H41/12/'Приложение 1'!G$38</f>
        <v>0</v>
      </c>
    </row>
    <row r="42" spans="1:9" ht="37.5" customHeight="1">
      <c r="A42" s="94"/>
      <c r="B42" s="190" t="s">
        <v>172</v>
      </c>
      <c r="C42" s="126" t="s">
        <v>173</v>
      </c>
      <c r="D42" s="127"/>
      <c r="E42" s="127"/>
      <c r="F42" s="128"/>
      <c r="G42" s="70">
        <v>4839.63</v>
      </c>
      <c r="H42" s="95">
        <f t="shared" si="0"/>
        <v>4404.652341869299</v>
      </c>
      <c r="I42" s="95">
        <f>H42/12/'Приложение 1'!G$38</f>
        <v>0.8996430436824547</v>
      </c>
    </row>
    <row r="43" spans="1:9" ht="40.5" customHeight="1">
      <c r="A43" s="94"/>
      <c r="B43" s="94" t="s">
        <v>95</v>
      </c>
      <c r="C43" s="62">
        <v>1</v>
      </c>
      <c r="D43" s="127" t="s">
        <v>153</v>
      </c>
      <c r="E43" s="127"/>
      <c r="F43" s="128"/>
      <c r="G43" s="99">
        <v>1290.2400000000002</v>
      </c>
      <c r="H43" s="95">
        <f t="shared" si="0"/>
        <v>1174.2754379102214</v>
      </c>
      <c r="I43" s="95">
        <f>H43/12/'Приложение 1'!G$38</f>
        <v>0.2398438394424472</v>
      </c>
    </row>
    <row r="44" spans="1:9" ht="28.5" customHeight="1">
      <c r="A44" s="52"/>
      <c r="B44" s="164" t="s">
        <v>0</v>
      </c>
      <c r="C44" s="167"/>
      <c r="D44" s="167"/>
      <c r="E44" s="167"/>
      <c r="F44" s="168"/>
      <c r="G44" s="95">
        <v>69492.7821269009</v>
      </c>
      <c r="H44" s="95">
        <f>SUM(H32:H43,H21:H30,H13:H19,H9:H11)</f>
        <v>69492.78212690091</v>
      </c>
      <c r="I44" s="95">
        <f>SUM(I32:I43,I21:I30,I13:I19,I9:I11)</f>
        <v>14.193787199121916</v>
      </c>
    </row>
    <row r="45" spans="1:9" ht="96" customHeight="1">
      <c r="A45" s="189" t="s">
        <v>168</v>
      </c>
      <c r="B45" s="189"/>
      <c r="C45" s="189"/>
      <c r="D45" s="189"/>
      <c r="E45" s="189" t="s">
        <v>169</v>
      </c>
      <c r="F45" s="189"/>
      <c r="G45" s="189"/>
      <c r="H45" s="189"/>
      <c r="I45" s="189"/>
    </row>
  </sheetData>
  <sheetProtection/>
  <mergeCells count="42">
    <mergeCell ref="A45:D45"/>
    <mergeCell ref="E45:I45"/>
    <mergeCell ref="D43:F43"/>
    <mergeCell ref="A2:I2"/>
    <mergeCell ref="D33:F33"/>
    <mergeCell ref="C17:F17"/>
    <mergeCell ref="A8:I8"/>
    <mergeCell ref="D10:F10"/>
    <mergeCell ref="C7:F7"/>
    <mergeCell ref="C28:F28"/>
    <mergeCell ref="D27:F27"/>
    <mergeCell ref="A3:I3"/>
    <mergeCell ref="A20:I20"/>
    <mergeCell ref="C24:F24"/>
    <mergeCell ref="D23:F23"/>
    <mergeCell ref="D11:F11"/>
    <mergeCell ref="D21:F21"/>
    <mergeCell ref="A5:I5"/>
    <mergeCell ref="A4:I4"/>
    <mergeCell ref="D13:F13"/>
    <mergeCell ref="A12:I12"/>
    <mergeCell ref="D14:F14"/>
    <mergeCell ref="A31:I31"/>
    <mergeCell ref="C29:F29"/>
    <mergeCell ref="D15:F15"/>
    <mergeCell ref="D16:F16"/>
    <mergeCell ref="C18:F18"/>
    <mergeCell ref="C36:F36"/>
    <mergeCell ref="D22:F22"/>
    <mergeCell ref="D26:F26"/>
    <mergeCell ref="C34:F34"/>
    <mergeCell ref="C41:F41"/>
    <mergeCell ref="B44:F44"/>
    <mergeCell ref="C32:F32"/>
    <mergeCell ref="D38:F38"/>
    <mergeCell ref="C35:F35"/>
    <mergeCell ref="C30:F30"/>
    <mergeCell ref="C25:F25"/>
    <mergeCell ref="C37:F37"/>
    <mergeCell ref="C40:F40"/>
    <mergeCell ref="D39:F39"/>
    <mergeCell ref="C42:F42"/>
  </mergeCells>
  <printOptions horizontalCentered="1"/>
  <pageMargins left="0" right="0" top="0.3937007874015748" bottom="0.3937007874015748" header="0.5118110236220472" footer="0.5118110236220472"/>
  <pageSetup fitToHeight="2" horizontalDpi="600" verticalDpi="600" orientation="portrait" paperSize="9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po_trenogin</dc:creator>
  <cp:keywords/>
  <dc:description/>
  <cp:lastModifiedBy>Иерусалимова Людмила Алекандровна</cp:lastModifiedBy>
  <cp:lastPrinted>2014-06-05T07:50:42Z</cp:lastPrinted>
  <dcterms:created xsi:type="dcterms:W3CDTF">2007-01-24T02:52:45Z</dcterms:created>
  <dcterms:modified xsi:type="dcterms:W3CDTF">2014-06-05T07:51:31Z</dcterms:modified>
  <cp:category/>
  <cp:version/>
  <cp:contentType/>
  <cp:contentStatus/>
</cp:coreProperties>
</file>