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<sst xmlns="http://schemas.openxmlformats.org/spreadsheetml/2006/main" count="218" uniqueCount="175">
  <si>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</si>
  <si>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</si>
  <si>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</si>
  <si>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</si>
  <si>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</si>
  <si>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</si>
  <si>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</si>
  <si>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</si>
  <si>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</si>
  <si>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</si>
  <si>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</si>
  <si>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</si>
  <si>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</si>
  <si>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</si>
  <si>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</si>
  <si>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</si>
  <si>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</si>
  <si>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</si>
  <si>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</si>
  <si>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</si>
  <si>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</si>
  <si>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</si>
  <si>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</si>
  <si>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</si>
  <si>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</si>
  <si>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</si>
  <si>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</si>
  <si>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</si>
  <si>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</si>
  <si>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</si>
  <si>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</si>
  <si>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</si>
  <si>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</si>
  <si>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</si>
  <si>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</si>
  <si>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</si>
  <si>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</si>
  <si>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</si>
  <si>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</si>
  <si>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</si>
  <si>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</si>
  <si>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</si>
  <si>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</si>
  <si>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</si>
  <si>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</si>
  <si>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</si>
  <si>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</si>
  <si>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</si>
  <si>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</si>
  <si>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</si>
  <si>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</si>
  <si>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</si>
  <si>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</si>
  <si>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</si>
  <si>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</si>
  <si>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</si>
  <si>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</si>
  <si>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</si>
  <si>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</si>
  <si>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</si>
  <si>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</si>
  <si>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</si>
  <si>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</si>
  <si>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</si>
  <si>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</si>
  <si>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</si>
  <si>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</si>
  <si>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</si>
  <si>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</si>
  <si>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</si>
  <si>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</si>
  <si>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</si>
  <si>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</si>
  <si>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</si>
  <si>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</si>
  <si>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</si>
  <si>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</si>
  <si>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</si>
  <si>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</si>
  <si>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</si>
  <si>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</si>
  <si>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</si>
  <si>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</si>
  <si>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</si>
  <si>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</si>
  <si>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</si>
  <si>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</si>
  <si>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</si>
  <si>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</si>
  <si>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</si>
  <si>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</si>
  <si>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</si>
  <si>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</si>
  <si>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</si>
  <si>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</si>
  <si>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</si>
  <si>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</si>
  <si>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</si>
  <si>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</si>
  <si>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</si>
  <si>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</si>
  <si>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</si>
  <si>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</si>
  <si>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</si>
  <si>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</si>
  <si>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</si>
  <si>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</si>
  <si>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</si>
  <si>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</si>
  <si>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</si>
  <si>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</si>
  <si>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</si>
  <si>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</si>
  <si>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</si>
  <si>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</si>
  <si>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</si>
  <si>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</si>
  <si>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</si>
  <si>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</si>
  <si>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</si>
  <si>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</si>
  <si>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</si>
  <si>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</si>
  <si>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</si>
  <si>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</si>
  <si>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</si>
  <si>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</si>
  <si>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</si>
  <si>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</si>
  <si>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</si>
  <si>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</si>
  <si>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</si>
  <si>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</si>
  <si>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</si>
  <si>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</si>
  <si>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</si>
  <si>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</si>
  <si>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</si>
  <si>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</si>
  <si>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</si>
  <si>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</si>
  <si>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</si>
  <si>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</si>
  <si>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</si>
  <si>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</si>
  <si>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</si>
  <si>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</si>
  <si>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</si>
  <si>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</si>
  <si>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</si>
  <si>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</si>
  <si>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</si>
  <si>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</si>
  <si>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</si>
  <si>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</si>
  <si>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</si>
  <si>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</si>
  <si>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</si>
  <si>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</si>
  <si>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</si>
  <si>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</si>
  <si>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</si>
  <si>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</si>
  <si>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</si>
  <si>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</si>
  <si>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гниль в обрешетке, трещины</t>
  </si>
  <si>
    <t>ул. Почтамтская, д. 118</t>
  </si>
  <si>
    <t>2005 (инженерное оборудование)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</si>
  <si>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</si>
  <si>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</si>
  <si>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</si>
  <si>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</si>
  <si>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по мере необходимости, начало работ не позднее 3 часов после начала снегопада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</si>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</sst>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12">
      <selection activeCell="G29" sqref="E29:G32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20" t="s">
        <v>11</v>
      </c>
      <c r="B9" s="120"/>
      <c r="C9" s="120"/>
      <c r="D9" s="120"/>
      <c r="E9" s="120"/>
      <c r="F9" s="120"/>
      <c r="G9" s="120"/>
      <c r="H9" s="120"/>
    </row>
    <row r="10" spans="1:8" ht="15.75" customHeight="1">
      <c r="A10" s="121" t="s">
        <v>96</v>
      </c>
      <c r="B10" s="121"/>
      <c r="C10" s="121"/>
      <c r="D10" s="121"/>
      <c r="E10" s="121"/>
      <c r="F10" s="121"/>
      <c r="G10" s="121"/>
      <c r="H10" s="121"/>
    </row>
    <row r="11" spans="1:8" ht="15.75">
      <c r="A11" s="122" t="s">
        <v>86</v>
      </c>
      <c r="B11" s="122"/>
      <c r="C11" s="122"/>
      <c r="D11" s="122"/>
      <c r="E11" s="122"/>
      <c r="F11" s="122"/>
      <c r="G11" s="122"/>
      <c r="H11" s="122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6" t="s">
        <v>97</v>
      </c>
      <c r="B13" s="126"/>
      <c r="C13" s="126"/>
      <c r="D13" s="126"/>
      <c r="E13" s="126"/>
      <c r="F13" s="126"/>
      <c r="G13" s="126"/>
      <c r="H13" s="126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0.59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 t="s">
        <v>167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1585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436.9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402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271.2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34.9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34.9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384.472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38.4472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123.03103999999999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222.99375999999998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3" t="s">
        <v>47</v>
      </c>
      <c r="B55" s="123"/>
      <c r="C55" s="123"/>
      <c r="D55" s="123"/>
      <c r="E55" s="123"/>
      <c r="F55" s="123"/>
      <c r="G55" s="123"/>
      <c r="H55" s="123"/>
    </row>
    <row r="56" spans="1:8" s="18" customFormat="1" ht="52.5" customHeight="1">
      <c r="A56" s="108" t="s">
        <v>48</v>
      </c>
      <c r="B56" s="109"/>
      <c r="C56" s="110"/>
      <c r="D56" s="111" t="s">
        <v>49</v>
      </c>
      <c r="E56" s="111"/>
      <c r="F56" s="151" t="s">
        <v>50</v>
      </c>
      <c r="G56" s="111"/>
      <c r="H56" s="152"/>
    </row>
    <row r="57" spans="1:8" s="18" customFormat="1" ht="18" customHeight="1">
      <c r="A57" s="156" t="s">
        <v>51</v>
      </c>
      <c r="B57" s="157"/>
      <c r="C57" s="157"/>
      <c r="D57" s="158" t="s">
        <v>153</v>
      </c>
      <c r="E57" s="159"/>
      <c r="F57" s="153" t="s">
        <v>154</v>
      </c>
      <c r="G57" s="154"/>
      <c r="H57" s="155"/>
    </row>
    <row r="58" spans="1:8" s="18" customFormat="1" ht="39" customHeight="1">
      <c r="A58" s="112" t="s">
        <v>52</v>
      </c>
      <c r="B58" s="113"/>
      <c r="C58" s="113"/>
      <c r="D58" s="124" t="s">
        <v>134</v>
      </c>
      <c r="E58" s="125"/>
      <c r="F58" s="124" t="s">
        <v>155</v>
      </c>
      <c r="G58" s="142"/>
      <c r="H58" s="125"/>
    </row>
    <row r="59" spans="1:8" s="18" customFormat="1" ht="24.75" customHeight="1">
      <c r="A59" s="112" t="s">
        <v>53</v>
      </c>
      <c r="B59" s="113"/>
      <c r="C59" s="113"/>
      <c r="D59" s="124" t="s">
        <v>156</v>
      </c>
      <c r="E59" s="125"/>
      <c r="F59" s="124"/>
      <c r="G59" s="142"/>
      <c r="H59" s="125"/>
    </row>
    <row r="60" spans="1:8" s="18" customFormat="1" ht="18" customHeight="1">
      <c r="A60" s="112" t="s">
        <v>54</v>
      </c>
      <c r="B60" s="113"/>
      <c r="C60" s="113"/>
      <c r="D60" s="124" t="s">
        <v>124</v>
      </c>
      <c r="E60" s="125"/>
      <c r="F60" s="148" t="s">
        <v>128</v>
      </c>
      <c r="G60" s="149"/>
      <c r="H60" s="150"/>
    </row>
    <row r="61" spans="1:8" s="18" customFormat="1" ht="18" customHeight="1">
      <c r="A61" s="112" t="s">
        <v>55</v>
      </c>
      <c r="B61" s="113"/>
      <c r="C61" s="113"/>
      <c r="D61" s="124"/>
      <c r="E61" s="125"/>
      <c r="F61" s="148"/>
      <c r="G61" s="149"/>
      <c r="H61" s="150"/>
    </row>
    <row r="62" spans="1:8" s="18" customFormat="1" ht="18" customHeight="1">
      <c r="A62" s="112" t="s">
        <v>56</v>
      </c>
      <c r="B62" s="113"/>
      <c r="C62" s="113"/>
      <c r="D62" s="124"/>
      <c r="E62" s="125"/>
      <c r="F62" s="148"/>
      <c r="G62" s="149"/>
      <c r="H62" s="150"/>
    </row>
    <row r="63" spans="1:8" s="18" customFormat="1" ht="18" customHeight="1">
      <c r="A63" s="112" t="s">
        <v>57</v>
      </c>
      <c r="B63" s="113"/>
      <c r="C63" s="113"/>
      <c r="D63" s="124"/>
      <c r="E63" s="125"/>
      <c r="F63" s="148"/>
      <c r="G63" s="149"/>
      <c r="H63" s="150"/>
    </row>
    <row r="64" spans="1:8" s="18" customFormat="1" ht="18" customHeight="1">
      <c r="A64" s="162" t="s">
        <v>58</v>
      </c>
      <c r="B64" s="163"/>
      <c r="C64" s="163"/>
      <c r="D64" s="143"/>
      <c r="E64" s="115"/>
      <c r="F64" s="143"/>
      <c r="G64" s="115"/>
      <c r="H64" s="144"/>
    </row>
    <row r="65" spans="1:8" s="18" customFormat="1" ht="29.25" customHeight="1">
      <c r="A65" s="117" t="s">
        <v>59</v>
      </c>
      <c r="B65" s="118"/>
      <c r="C65" s="119"/>
      <c r="D65" s="127" t="s">
        <v>157</v>
      </c>
      <c r="E65" s="127"/>
      <c r="F65" s="145" t="s">
        <v>165</v>
      </c>
      <c r="G65" s="146"/>
      <c r="H65" s="147"/>
    </row>
    <row r="66" spans="1:8" s="18" customFormat="1" ht="29.25" customHeight="1">
      <c r="A66" s="117" t="s">
        <v>60</v>
      </c>
      <c r="B66" s="118"/>
      <c r="C66" s="119"/>
      <c r="D66" s="127" t="s">
        <v>129</v>
      </c>
      <c r="E66" s="127"/>
      <c r="F66" s="128" t="s">
        <v>158</v>
      </c>
      <c r="G66" s="129"/>
      <c r="H66" s="130"/>
    </row>
    <row r="67" spans="1:8" s="18" customFormat="1" ht="18" customHeight="1">
      <c r="A67" s="112" t="s">
        <v>61</v>
      </c>
      <c r="B67" s="113"/>
      <c r="C67" s="114"/>
      <c r="D67" s="134"/>
      <c r="E67" s="137"/>
      <c r="F67" s="105"/>
      <c r="G67" s="106"/>
      <c r="H67" s="107"/>
    </row>
    <row r="68" spans="1:8" s="18" customFormat="1" ht="18" customHeight="1">
      <c r="A68" s="112" t="s">
        <v>62</v>
      </c>
      <c r="B68" s="113"/>
      <c r="C68" s="114"/>
      <c r="D68" s="106" t="s">
        <v>125</v>
      </c>
      <c r="E68" s="106"/>
      <c r="F68" s="105" t="s">
        <v>159</v>
      </c>
      <c r="G68" s="106"/>
      <c r="H68" s="107"/>
    </row>
    <row r="69" spans="1:8" s="18" customFormat="1" ht="18" customHeight="1">
      <c r="A69" s="112" t="s">
        <v>63</v>
      </c>
      <c r="B69" s="113"/>
      <c r="C69" s="114"/>
      <c r="D69" s="106" t="s">
        <v>126</v>
      </c>
      <c r="E69" s="106"/>
      <c r="F69" s="105"/>
      <c r="G69" s="106"/>
      <c r="H69" s="107"/>
    </row>
    <row r="70" spans="1:8" s="18" customFormat="1" ht="18" customHeight="1">
      <c r="A70" s="112" t="s">
        <v>58</v>
      </c>
      <c r="B70" s="113"/>
      <c r="C70" s="114"/>
      <c r="D70" s="106"/>
      <c r="E70" s="106"/>
      <c r="F70" s="105"/>
      <c r="G70" s="106"/>
      <c r="H70" s="107"/>
    </row>
    <row r="71" spans="1:8" s="18" customFormat="1" ht="18" customHeight="1">
      <c r="A71" s="156" t="s">
        <v>64</v>
      </c>
      <c r="B71" s="157"/>
      <c r="C71" s="160"/>
      <c r="D71" s="116"/>
      <c r="E71" s="116"/>
      <c r="F71" s="134"/>
      <c r="G71" s="116"/>
      <c r="H71" s="137"/>
    </row>
    <row r="72" spans="1:8" s="18" customFormat="1" ht="18" customHeight="1">
      <c r="A72" s="112" t="s">
        <v>135</v>
      </c>
      <c r="B72" s="113"/>
      <c r="C72" s="114"/>
      <c r="D72" s="161" t="s">
        <v>136</v>
      </c>
      <c r="E72" s="161"/>
      <c r="F72" s="131" t="s">
        <v>160</v>
      </c>
      <c r="G72" s="132"/>
      <c r="H72" s="133"/>
    </row>
    <row r="73" spans="1:8" s="18" customFormat="1" ht="18" customHeight="1">
      <c r="A73" s="112" t="s">
        <v>65</v>
      </c>
      <c r="B73" s="113"/>
      <c r="C73" s="114"/>
      <c r="D73" s="106"/>
      <c r="E73" s="106"/>
      <c r="F73" s="105"/>
      <c r="G73" s="106"/>
      <c r="H73" s="107"/>
    </row>
    <row r="74" spans="1:8" s="18" customFormat="1" ht="18" customHeight="1">
      <c r="A74" s="162" t="s">
        <v>58</v>
      </c>
      <c r="B74" s="163"/>
      <c r="C74" s="164"/>
      <c r="D74" s="115"/>
      <c r="E74" s="115"/>
      <c r="F74" s="143"/>
      <c r="G74" s="115"/>
      <c r="H74" s="144"/>
    </row>
    <row r="75" spans="1:8" s="18" customFormat="1" ht="18" customHeight="1">
      <c r="A75" s="138" t="s">
        <v>66</v>
      </c>
      <c r="B75" s="139"/>
      <c r="C75" s="139"/>
      <c r="D75" s="139"/>
      <c r="E75" s="139"/>
      <c r="F75" s="140"/>
      <c r="G75" s="140"/>
      <c r="H75" s="141"/>
    </row>
    <row r="76" spans="1:8" s="18" customFormat="1" ht="18" customHeight="1">
      <c r="A76" s="156" t="s">
        <v>94</v>
      </c>
      <c r="B76" s="157"/>
      <c r="C76" s="160"/>
      <c r="D76" s="134"/>
      <c r="E76" s="135"/>
      <c r="F76" s="134"/>
      <c r="G76" s="116"/>
      <c r="H76" s="137"/>
    </row>
    <row r="77" spans="1:8" s="18" customFormat="1" ht="18" customHeight="1">
      <c r="A77" s="112" t="s">
        <v>67</v>
      </c>
      <c r="B77" s="113"/>
      <c r="C77" s="114"/>
      <c r="D77" s="106" t="s">
        <v>100</v>
      </c>
      <c r="E77" s="136"/>
      <c r="F77" s="105"/>
      <c r="G77" s="106"/>
      <c r="H77" s="107"/>
    </row>
    <row r="78" spans="1:8" s="18" customFormat="1" ht="18" customHeight="1">
      <c r="A78" s="112" t="s">
        <v>68</v>
      </c>
      <c r="B78" s="113"/>
      <c r="C78" s="114"/>
      <c r="D78" s="106"/>
      <c r="E78" s="136"/>
      <c r="F78" s="105"/>
      <c r="G78" s="106"/>
      <c r="H78" s="107"/>
    </row>
    <row r="79" spans="1:8" s="18" customFormat="1" ht="18" customHeight="1">
      <c r="A79" s="112" t="s">
        <v>69</v>
      </c>
      <c r="B79" s="113"/>
      <c r="C79" s="114"/>
      <c r="D79" s="106" t="s">
        <v>100</v>
      </c>
      <c r="E79" s="136"/>
      <c r="F79" s="105"/>
      <c r="G79" s="106"/>
      <c r="H79" s="107"/>
    </row>
    <row r="80" spans="1:8" s="18" customFormat="1" ht="18" customHeight="1">
      <c r="A80" s="112" t="s">
        <v>70</v>
      </c>
      <c r="B80" s="113"/>
      <c r="C80" s="114"/>
      <c r="D80" s="106"/>
      <c r="E80" s="106"/>
      <c r="F80" s="105"/>
      <c r="G80" s="106"/>
      <c r="H80" s="107"/>
    </row>
    <row r="81" spans="1:8" s="18" customFormat="1" ht="18" customHeight="1">
      <c r="A81" s="112" t="s">
        <v>71</v>
      </c>
      <c r="B81" s="113"/>
      <c r="C81" s="114"/>
      <c r="D81" s="106"/>
      <c r="E81" s="136"/>
      <c r="F81" s="105"/>
      <c r="G81" s="106"/>
      <c r="H81" s="107"/>
    </row>
    <row r="82" spans="1:8" s="18" customFormat="1" ht="18" customHeight="1">
      <c r="A82" s="112" t="s">
        <v>72</v>
      </c>
      <c r="B82" s="113"/>
      <c r="C82" s="114"/>
      <c r="D82" s="106"/>
      <c r="E82" s="136"/>
      <c r="F82" s="105"/>
      <c r="G82" s="106"/>
      <c r="H82" s="107"/>
    </row>
    <row r="83" spans="1:8" s="18" customFormat="1" ht="18" customHeight="1">
      <c r="A83" s="112" t="s">
        <v>73</v>
      </c>
      <c r="B83" s="113"/>
      <c r="C83" s="114"/>
      <c r="D83" s="106"/>
      <c r="E83" s="136"/>
      <c r="F83" s="105"/>
      <c r="G83" s="106"/>
      <c r="H83" s="107"/>
    </row>
    <row r="84" spans="1:8" s="18" customFormat="1" ht="18" customHeight="1">
      <c r="A84" s="112" t="s">
        <v>58</v>
      </c>
      <c r="B84" s="113"/>
      <c r="C84" s="114"/>
      <c r="D84" s="106"/>
      <c r="E84" s="106"/>
      <c r="F84" s="143"/>
      <c r="G84" s="115"/>
      <c r="H84" s="144"/>
    </row>
    <row r="85" spans="1:8" s="18" customFormat="1" ht="18" customHeight="1">
      <c r="A85" s="166" t="s">
        <v>74</v>
      </c>
      <c r="B85" s="167"/>
      <c r="C85" s="167"/>
      <c r="D85" s="167"/>
      <c r="E85" s="167"/>
      <c r="F85" s="167"/>
      <c r="G85" s="167"/>
      <c r="H85" s="168"/>
    </row>
    <row r="86" spans="1:8" s="18" customFormat="1" ht="18" customHeight="1">
      <c r="A86" s="112" t="s">
        <v>75</v>
      </c>
      <c r="B86" s="113"/>
      <c r="C86" s="113"/>
      <c r="D86" s="105" t="s">
        <v>92</v>
      </c>
      <c r="E86" s="107"/>
      <c r="F86" s="105" t="s">
        <v>161</v>
      </c>
      <c r="G86" s="106"/>
      <c r="H86" s="107"/>
    </row>
    <row r="87" spans="1:8" s="18" customFormat="1" ht="18" customHeight="1">
      <c r="A87" s="112" t="s">
        <v>76</v>
      </c>
      <c r="B87" s="113"/>
      <c r="C87" s="113"/>
      <c r="D87" s="105" t="s">
        <v>92</v>
      </c>
      <c r="E87" s="107"/>
      <c r="F87" s="105"/>
      <c r="G87" s="106"/>
      <c r="H87" s="107"/>
    </row>
    <row r="88" spans="1:8" s="18" customFormat="1" ht="18" customHeight="1">
      <c r="A88" s="112" t="s">
        <v>77</v>
      </c>
      <c r="B88" s="113"/>
      <c r="C88" s="113"/>
      <c r="D88" s="105" t="s">
        <v>162</v>
      </c>
      <c r="E88" s="107"/>
      <c r="F88" s="105"/>
      <c r="G88" s="106"/>
      <c r="H88" s="107"/>
    </row>
    <row r="89" spans="1:8" s="18" customFormat="1" ht="18" customHeight="1">
      <c r="A89" s="112" t="s">
        <v>78</v>
      </c>
      <c r="B89" s="113"/>
      <c r="C89" s="113"/>
      <c r="D89" s="105" t="s">
        <v>92</v>
      </c>
      <c r="E89" s="107"/>
      <c r="F89" s="105"/>
      <c r="G89" s="106"/>
      <c r="H89" s="107"/>
    </row>
    <row r="90" spans="1:8" s="18" customFormat="1" ht="18" customHeight="1">
      <c r="A90" s="112" t="s">
        <v>79</v>
      </c>
      <c r="B90" s="113"/>
      <c r="C90" s="113"/>
      <c r="D90" s="124"/>
      <c r="E90" s="125"/>
      <c r="F90" s="105"/>
      <c r="G90" s="106"/>
      <c r="H90" s="107"/>
    </row>
    <row r="91" spans="1:8" s="18" customFormat="1" ht="18" customHeight="1">
      <c r="A91" s="112" t="s">
        <v>80</v>
      </c>
      <c r="B91" s="113"/>
      <c r="C91" s="113"/>
      <c r="D91" s="105" t="s">
        <v>92</v>
      </c>
      <c r="E91" s="107"/>
      <c r="F91" s="105"/>
      <c r="G91" s="106"/>
      <c r="H91" s="107"/>
    </row>
    <row r="92" spans="1:8" s="18" customFormat="1" ht="32.25" customHeight="1">
      <c r="A92" s="112" t="s">
        <v>81</v>
      </c>
      <c r="B92" s="113"/>
      <c r="C92" s="113"/>
      <c r="D92" s="105"/>
      <c r="E92" s="107"/>
      <c r="F92" s="106"/>
      <c r="G92" s="106"/>
      <c r="H92" s="107"/>
    </row>
    <row r="93" spans="1:8" s="18" customFormat="1" ht="18" customHeight="1">
      <c r="A93" s="112" t="s">
        <v>82</v>
      </c>
      <c r="B93" s="113"/>
      <c r="C93" s="113"/>
      <c r="D93" s="105"/>
      <c r="E93" s="107"/>
      <c r="F93" s="106"/>
      <c r="G93" s="106"/>
      <c r="H93" s="107"/>
    </row>
    <row r="94" spans="1:8" s="18" customFormat="1" ht="18" customHeight="1">
      <c r="A94" s="112" t="s">
        <v>83</v>
      </c>
      <c r="B94" s="113"/>
      <c r="C94" s="113"/>
      <c r="D94" s="105"/>
      <c r="E94" s="107"/>
      <c r="F94" s="106"/>
      <c r="G94" s="106"/>
      <c r="H94" s="107"/>
    </row>
    <row r="95" spans="1:8" s="18" customFormat="1" ht="18" customHeight="1">
      <c r="A95" s="162" t="s">
        <v>58</v>
      </c>
      <c r="B95" s="163"/>
      <c r="C95" s="163"/>
      <c r="D95" s="143"/>
      <c r="E95" s="144"/>
      <c r="F95" s="115"/>
      <c r="G95" s="115"/>
      <c r="H95" s="144"/>
    </row>
    <row r="96" spans="1:8" s="18" customFormat="1" ht="27.75" customHeight="1">
      <c r="A96" s="162" t="s">
        <v>84</v>
      </c>
      <c r="B96" s="163"/>
      <c r="C96" s="164"/>
      <c r="D96" s="165" t="s">
        <v>164</v>
      </c>
      <c r="E96" s="165"/>
      <c r="F96" s="143" t="s">
        <v>163</v>
      </c>
      <c r="G96" s="115"/>
      <c r="H96" s="144"/>
    </row>
    <row r="97" spans="1:8" s="18" customFormat="1" ht="82.5" customHeight="1">
      <c r="A97" s="104" t="s">
        <v>168</v>
      </c>
      <c r="B97" s="104"/>
      <c r="C97" s="104"/>
      <c r="D97" s="104"/>
      <c r="E97" s="104" t="s">
        <v>169</v>
      </c>
      <c r="F97" s="104"/>
      <c r="G97" s="104"/>
      <c r="H97" s="10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80:C80"/>
    <mergeCell ref="A81:C81"/>
    <mergeCell ref="F82:H82"/>
    <mergeCell ref="F80:H80"/>
    <mergeCell ref="F79:H79"/>
    <mergeCell ref="F92:H92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D78:E78"/>
    <mergeCell ref="D79:E79"/>
    <mergeCell ref="F76:H76"/>
    <mergeCell ref="F78:H78"/>
    <mergeCell ref="A75:H75"/>
    <mergeCell ref="A72:C72"/>
    <mergeCell ref="A79:C79"/>
    <mergeCell ref="D65:E65"/>
    <mergeCell ref="A67:C67"/>
    <mergeCell ref="F66:H66"/>
    <mergeCell ref="F72:H72"/>
    <mergeCell ref="F73:H73"/>
    <mergeCell ref="D76:E76"/>
    <mergeCell ref="A66:C66"/>
    <mergeCell ref="A73:C73"/>
    <mergeCell ref="A68:C68"/>
    <mergeCell ref="A9:H9"/>
    <mergeCell ref="A10:H10"/>
    <mergeCell ref="A11:H11"/>
    <mergeCell ref="A55:H55"/>
    <mergeCell ref="D59:E59"/>
    <mergeCell ref="F68:H69"/>
    <mergeCell ref="A13:H13"/>
    <mergeCell ref="A97:D97"/>
    <mergeCell ref="E97:H97"/>
    <mergeCell ref="F86:H91"/>
    <mergeCell ref="A56:C56"/>
    <mergeCell ref="D56:E56"/>
    <mergeCell ref="A77:C77"/>
    <mergeCell ref="A69:C69"/>
    <mergeCell ref="D74:E74"/>
    <mergeCell ref="D71:E71"/>
    <mergeCell ref="A62:C6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5"/>
  <sheetViews>
    <sheetView tabSelected="1" zoomScale="85" zoomScaleNormal="85" zoomScalePageLayoutView="0" workbookViewId="0" topLeftCell="A38">
      <selection activeCell="E45" sqref="A1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12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22" t="s">
        <v>2</v>
      </c>
      <c r="B2" s="122"/>
      <c r="C2" s="122"/>
      <c r="D2" s="122"/>
      <c r="E2" s="122"/>
      <c r="F2" s="122"/>
      <c r="G2" s="122"/>
      <c r="H2" s="122"/>
      <c r="I2" s="122"/>
    </row>
    <row r="3" spans="1:9" ht="18" customHeight="1">
      <c r="A3" s="122" t="s">
        <v>101</v>
      </c>
      <c r="B3" s="122"/>
      <c r="C3" s="122"/>
      <c r="D3" s="122"/>
      <c r="E3" s="122"/>
      <c r="F3" s="122"/>
      <c r="G3" s="122"/>
      <c r="H3" s="122"/>
      <c r="I3" s="122"/>
    </row>
    <row r="4" spans="1:9" s="51" customFormat="1" ht="16.5">
      <c r="A4" s="122" t="s">
        <v>5</v>
      </c>
      <c r="B4" s="122"/>
      <c r="C4" s="122"/>
      <c r="D4" s="122"/>
      <c r="E4" s="122"/>
      <c r="F4" s="122"/>
      <c r="G4" s="122"/>
      <c r="H4" s="122"/>
      <c r="I4" s="122"/>
    </row>
    <row r="5" spans="1:9" s="51" customFormat="1" ht="18.75">
      <c r="A5" s="190" t="s">
        <v>166</v>
      </c>
      <c r="B5" s="190"/>
      <c r="C5" s="190"/>
      <c r="D5" s="190"/>
      <c r="E5" s="190"/>
      <c r="F5" s="190"/>
      <c r="G5" s="190"/>
      <c r="H5" s="190"/>
      <c r="I5" s="190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28"/>
      <c r="D7" s="129"/>
      <c r="E7" s="129"/>
      <c r="F7" s="130"/>
      <c r="G7" s="61" t="s">
        <v>3</v>
      </c>
      <c r="H7" s="61" t="s">
        <v>3</v>
      </c>
      <c r="I7" s="66" t="s">
        <v>93</v>
      </c>
    </row>
    <row r="8" spans="1:9" ht="17.25" customHeight="1">
      <c r="A8" s="183" t="s">
        <v>4</v>
      </c>
      <c r="B8" s="183"/>
      <c r="C8" s="183"/>
      <c r="D8" s="183"/>
      <c r="E8" s="183"/>
      <c r="F8" s="183"/>
      <c r="G8" s="183"/>
      <c r="H8" s="183"/>
      <c r="I8" s="183"/>
    </row>
    <row r="9" spans="1:9" ht="48" customHeight="1">
      <c r="A9" s="52"/>
      <c r="B9" s="63" t="s">
        <v>142</v>
      </c>
      <c r="C9" s="67">
        <v>5</v>
      </c>
      <c r="D9" s="68" t="s">
        <v>6</v>
      </c>
      <c r="E9" s="68"/>
      <c r="F9" s="69"/>
      <c r="G9" s="70">
        <v>5332.193833287667</v>
      </c>
      <c r="H9" s="95">
        <f>G9*G$44/(G$44+6862.7)</f>
        <v>4850.960337237575</v>
      </c>
      <c r="I9" s="95">
        <f>H9/12/'Приложение 1'!G$38</f>
        <v>1.0055887929596963</v>
      </c>
    </row>
    <row r="10" spans="1:9" ht="44.25" customHeight="1">
      <c r="A10" s="52"/>
      <c r="B10" s="63" t="s">
        <v>170</v>
      </c>
      <c r="C10" s="71">
        <v>1</v>
      </c>
      <c r="D10" s="176" t="s">
        <v>6</v>
      </c>
      <c r="E10" s="176"/>
      <c r="F10" s="177"/>
      <c r="G10" s="70">
        <v>1300.2</v>
      </c>
      <c r="H10" s="95">
        <f aca="true" t="shared" si="0" ref="H10:H43">G10*G$44/(G$44+6862.7)</f>
        <v>1182.8562178482282</v>
      </c>
      <c r="I10" s="95">
        <f>H10/12/'Приложение 1'!G$38</f>
        <v>0.24520236688396105</v>
      </c>
    </row>
    <row r="11" spans="1:9" ht="44.25" customHeight="1">
      <c r="A11" s="52"/>
      <c r="B11" s="72" t="s">
        <v>171</v>
      </c>
      <c r="C11" s="71">
        <v>1</v>
      </c>
      <c r="D11" s="176" t="s">
        <v>7</v>
      </c>
      <c r="E11" s="176"/>
      <c r="F11" s="177"/>
      <c r="G11" s="70">
        <v>541.76</v>
      </c>
      <c r="H11" s="95">
        <f t="shared" si="0"/>
        <v>492.8658549311307</v>
      </c>
      <c r="I11" s="95">
        <f>H11/12/'Приложение 1'!G$38</f>
        <v>0.10216953875023439</v>
      </c>
    </row>
    <row r="12" spans="1:9" ht="32.25" customHeight="1">
      <c r="A12" s="183" t="s">
        <v>8</v>
      </c>
      <c r="B12" s="183"/>
      <c r="C12" s="183"/>
      <c r="D12" s="183"/>
      <c r="E12" s="183"/>
      <c r="F12" s="183"/>
      <c r="G12" s="183"/>
      <c r="H12" s="183"/>
      <c r="I12" s="183"/>
    </row>
    <row r="13" spans="1:9" ht="33" customHeight="1">
      <c r="A13" s="52"/>
      <c r="B13" s="63" t="s">
        <v>141</v>
      </c>
      <c r="C13" s="71">
        <v>5</v>
      </c>
      <c r="D13" s="176" t="s">
        <v>6</v>
      </c>
      <c r="E13" s="176"/>
      <c r="F13" s="177"/>
      <c r="G13" s="70">
        <v>1340.812820462395</v>
      </c>
      <c r="H13" s="95">
        <f t="shared" si="0"/>
        <v>1219.803708394527</v>
      </c>
      <c r="I13" s="95">
        <f>H13/12/'Приложение 1'!G$38</f>
        <v>0.2528614652559135</v>
      </c>
    </row>
    <row r="14" spans="1:9" ht="25.5" customHeight="1">
      <c r="A14" s="52"/>
      <c r="B14" s="63" t="s">
        <v>140</v>
      </c>
      <c r="C14" s="71">
        <v>5</v>
      </c>
      <c r="D14" s="176" t="s">
        <v>6</v>
      </c>
      <c r="E14" s="176"/>
      <c r="F14" s="177"/>
      <c r="G14" s="70">
        <v>11240.740073699912</v>
      </c>
      <c r="H14" s="95">
        <f t="shared" si="0"/>
        <v>10226.256952308639</v>
      </c>
      <c r="I14" s="95">
        <f>H14/12/'Приложение 1'!G$38</f>
        <v>2.119870844176749</v>
      </c>
    </row>
    <row r="15" spans="1:9" ht="25.5" customHeight="1">
      <c r="A15" s="52"/>
      <c r="B15" s="63" t="s">
        <v>139</v>
      </c>
      <c r="C15" s="71">
        <v>3</v>
      </c>
      <c r="D15" s="176" t="s">
        <v>7</v>
      </c>
      <c r="E15" s="176"/>
      <c r="F15" s="177"/>
      <c r="G15" s="70">
        <f>181.11+353.565053458412</f>
        <v>534.6750534584121</v>
      </c>
      <c r="H15" s="95">
        <f t="shared" si="0"/>
        <v>486.4203288045044</v>
      </c>
      <c r="I15" s="95">
        <f>H15/12/'Приложение 1'!G$38</f>
        <v>0.10083340149347104</v>
      </c>
    </row>
    <row r="16" spans="1:9" ht="33.75" customHeight="1">
      <c r="A16" s="52"/>
      <c r="B16" s="73" t="s">
        <v>146</v>
      </c>
      <c r="C16" s="74">
        <v>5</v>
      </c>
      <c r="D16" s="184" t="s">
        <v>6</v>
      </c>
      <c r="E16" s="184"/>
      <c r="F16" s="185"/>
      <c r="G16" s="75">
        <v>4934.318003133245</v>
      </c>
      <c r="H16" s="95">
        <f t="shared" si="0"/>
        <v>4488.993024801271</v>
      </c>
      <c r="I16" s="95">
        <f>H16/12/'Приложение 1'!G$38</f>
        <v>0.9305541096188372</v>
      </c>
    </row>
    <row r="17" spans="1:9" ht="47.25" customHeight="1">
      <c r="A17" s="101"/>
      <c r="B17" s="102" t="s">
        <v>145</v>
      </c>
      <c r="C17" s="158" t="s">
        <v>172</v>
      </c>
      <c r="D17" s="159"/>
      <c r="E17" s="159"/>
      <c r="F17" s="191"/>
      <c r="G17" s="100">
        <v>2453.988048391553</v>
      </c>
      <c r="H17" s="95">
        <f t="shared" si="0"/>
        <v>2232.5142451662723</v>
      </c>
      <c r="I17" s="95">
        <f>H17/12/'Приложение 1'!G$38</f>
        <v>0.462793168566806</v>
      </c>
    </row>
    <row r="18" spans="1:9" ht="21" customHeight="1">
      <c r="A18" s="52"/>
      <c r="B18" s="63" t="s">
        <v>144</v>
      </c>
      <c r="C18" s="186" t="s">
        <v>137</v>
      </c>
      <c r="D18" s="176"/>
      <c r="E18" s="176"/>
      <c r="F18" s="177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13301.159489554602</v>
      </c>
      <c r="I19" s="95">
        <f>H19/12/'Приложение 1'!G$38</f>
        <v>2.757288451400208</v>
      </c>
    </row>
    <row r="20" spans="1:9" ht="38.25" customHeight="1">
      <c r="A20" s="183" t="s">
        <v>151</v>
      </c>
      <c r="B20" s="183"/>
      <c r="C20" s="183"/>
      <c r="D20" s="183"/>
      <c r="E20" s="183"/>
      <c r="F20" s="183"/>
      <c r="G20" s="183"/>
      <c r="H20" s="183"/>
      <c r="I20" s="183"/>
    </row>
    <row r="21" spans="1:9" ht="78.75" customHeight="1">
      <c r="A21" s="52"/>
      <c r="B21" s="82" t="s">
        <v>143</v>
      </c>
      <c r="C21" s="79">
        <v>2</v>
      </c>
      <c r="D21" s="188" t="s">
        <v>7</v>
      </c>
      <c r="E21" s="188"/>
      <c r="F21" s="189"/>
      <c r="G21" s="77">
        <v>1323.0888947708304</v>
      </c>
      <c r="H21" s="95">
        <f t="shared" si="0"/>
        <v>1203.6793769770934</v>
      </c>
      <c r="I21" s="95">
        <f>H21/12/'Приложение 1'!G$38</f>
        <v>0.24951894215943066</v>
      </c>
    </row>
    <row r="22" spans="1:9" ht="192" customHeight="1">
      <c r="A22" s="52"/>
      <c r="B22" s="83" t="s">
        <v>113</v>
      </c>
      <c r="C22" s="71">
        <v>2</v>
      </c>
      <c r="D22" s="176" t="s">
        <v>7</v>
      </c>
      <c r="E22" s="176"/>
      <c r="F22" s="177"/>
      <c r="G22" s="84">
        <v>3142.456785431375</v>
      </c>
      <c r="H22" s="95">
        <f t="shared" si="0"/>
        <v>2858.8482910066587</v>
      </c>
      <c r="I22" s="95">
        <f>H22/12/'Приложение 1'!G$38</f>
        <v>0.5926302427459906</v>
      </c>
    </row>
    <row r="23" spans="1:9" ht="153" customHeight="1">
      <c r="A23" s="52"/>
      <c r="B23" s="61" t="s">
        <v>123</v>
      </c>
      <c r="C23" s="71">
        <v>2</v>
      </c>
      <c r="D23" s="176" t="s">
        <v>7</v>
      </c>
      <c r="E23" s="176"/>
      <c r="F23" s="177"/>
      <c r="G23" s="85">
        <v>825.5737492602642</v>
      </c>
      <c r="H23" s="95">
        <f t="shared" si="0"/>
        <v>751.0652535031361</v>
      </c>
      <c r="I23" s="95">
        <f>H23/12/'Приложение 1'!G$38</f>
        <v>0.15569346051060035</v>
      </c>
    </row>
    <row r="24" spans="1:9" ht="61.5" customHeight="1">
      <c r="A24" s="52"/>
      <c r="B24" s="97" t="s">
        <v>147</v>
      </c>
      <c r="C24" s="187" t="s">
        <v>120</v>
      </c>
      <c r="D24" s="187"/>
      <c r="E24" s="187"/>
      <c r="F24" s="187"/>
      <c r="G24" s="98">
        <v>1884.723866508503</v>
      </c>
      <c r="H24" s="95">
        <f t="shared" si="0"/>
        <v>1714.6264762548353</v>
      </c>
      <c r="I24" s="95">
        <f>H24/12/'Приложение 1'!G$38</f>
        <v>0.3554366658903058</v>
      </c>
    </row>
    <row r="25" spans="1:9" ht="75" customHeight="1">
      <c r="A25" s="52"/>
      <c r="B25" s="64" t="s">
        <v>148</v>
      </c>
      <c r="C25" s="128" t="s">
        <v>121</v>
      </c>
      <c r="D25" s="129"/>
      <c r="E25" s="129"/>
      <c r="F25" s="130"/>
      <c r="G25" s="86">
        <v>5097.484686423176</v>
      </c>
      <c r="H25" s="95">
        <f t="shared" si="0"/>
        <v>4637.433823043977</v>
      </c>
      <c r="I25" s="95">
        <f>H25/12/'Приложение 1'!G$38</f>
        <v>0.961325419370642</v>
      </c>
    </row>
    <row r="26" spans="1:9" ht="55.5" customHeight="1">
      <c r="A26" s="52"/>
      <c r="B26" s="63" t="s">
        <v>149</v>
      </c>
      <c r="C26" s="61">
        <v>2</v>
      </c>
      <c r="D26" s="176" t="s">
        <v>7</v>
      </c>
      <c r="E26" s="176"/>
      <c r="F26" s="177"/>
      <c r="G26" s="70">
        <v>724.5196092926566</v>
      </c>
      <c r="H26" s="95">
        <f t="shared" si="0"/>
        <v>659.1313065719027</v>
      </c>
      <c r="I26" s="95">
        <f>H26/12/'Приложение 1'!G$38</f>
        <v>0.13663584298754203</v>
      </c>
    </row>
    <row r="27" spans="1:9" ht="36.75" customHeight="1">
      <c r="A27" s="76"/>
      <c r="B27" s="64" t="s">
        <v>150</v>
      </c>
      <c r="C27" s="71">
        <v>2</v>
      </c>
      <c r="D27" s="129" t="s">
        <v>7</v>
      </c>
      <c r="E27" s="129"/>
      <c r="F27" s="130"/>
      <c r="G27" s="70">
        <v>0</v>
      </c>
      <c r="H27" s="95">
        <f t="shared" si="0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8" t="s">
        <v>9</v>
      </c>
      <c r="D28" s="127"/>
      <c r="E28" s="127"/>
      <c r="F28" s="179"/>
      <c r="G28" s="87">
        <v>5728.619635200001</v>
      </c>
      <c r="H28" s="95">
        <f t="shared" si="0"/>
        <v>5211.608487297161</v>
      </c>
      <c r="I28" s="95">
        <f>H28/12/'Приложение 1'!G$38</f>
        <v>1.0803500180964265</v>
      </c>
    </row>
    <row r="29" spans="1:9" ht="39" customHeight="1">
      <c r="A29" s="52"/>
      <c r="B29" s="88" t="s">
        <v>112</v>
      </c>
      <c r="C29" s="173" t="s">
        <v>104</v>
      </c>
      <c r="D29" s="174"/>
      <c r="E29" s="174"/>
      <c r="F29" s="175"/>
      <c r="G29" s="89">
        <v>0</v>
      </c>
      <c r="H29" s="95">
        <f t="shared" si="0"/>
        <v>0</v>
      </c>
      <c r="I29" s="95">
        <f>H29/12/'Приложение 1'!G$38</f>
        <v>0</v>
      </c>
    </row>
    <row r="30" spans="1:9" ht="54" customHeight="1">
      <c r="A30" s="52"/>
      <c r="B30" s="72" t="s">
        <v>111</v>
      </c>
      <c r="C30" s="173" t="s">
        <v>104</v>
      </c>
      <c r="D30" s="174"/>
      <c r="E30" s="174"/>
      <c r="F30" s="175"/>
      <c r="G30" s="89">
        <v>0</v>
      </c>
      <c r="H30" s="95">
        <f t="shared" si="0"/>
        <v>0</v>
      </c>
      <c r="I30" s="95">
        <f>H30/12/'Приложение 1'!G$38</f>
        <v>0</v>
      </c>
    </row>
    <row r="31" spans="1:9" ht="24.75" customHeight="1">
      <c r="A31" s="183" t="s">
        <v>122</v>
      </c>
      <c r="B31" s="183"/>
      <c r="C31" s="183"/>
      <c r="D31" s="183"/>
      <c r="E31" s="183"/>
      <c r="F31" s="183"/>
      <c r="G31" s="183"/>
      <c r="H31" s="183"/>
      <c r="I31" s="183"/>
    </row>
    <row r="32" spans="1:9" ht="35.25" customHeight="1">
      <c r="A32" s="90"/>
      <c r="B32" s="82" t="s">
        <v>106</v>
      </c>
      <c r="C32" s="128" t="s">
        <v>105</v>
      </c>
      <c r="D32" s="129"/>
      <c r="E32" s="129"/>
      <c r="F32" s="130"/>
      <c r="G32" s="77">
        <v>810.9762905070922</v>
      </c>
      <c r="H32" s="95">
        <f t="shared" si="0"/>
        <v>737.7852236223697</v>
      </c>
      <c r="I32" s="95">
        <f>H32/12/'Приложение 1'!G$38</f>
        <v>0.15294055216052438</v>
      </c>
    </row>
    <row r="33" spans="1:9" ht="90" customHeight="1">
      <c r="A33" s="52"/>
      <c r="B33" s="82" t="s">
        <v>115</v>
      </c>
      <c r="C33" s="71">
        <v>2</v>
      </c>
      <c r="D33" s="176" t="s">
        <v>7</v>
      </c>
      <c r="E33" s="176"/>
      <c r="F33" s="177"/>
      <c r="G33" s="77">
        <v>1450.5977837564149</v>
      </c>
      <c r="H33" s="95">
        <f t="shared" si="0"/>
        <v>1319.680516930576</v>
      </c>
      <c r="I33" s="95">
        <f>H33/12/'Приложение 1'!G$38</f>
        <v>0.27356561296239135</v>
      </c>
    </row>
    <row r="34" spans="1:9" ht="66" customHeight="1">
      <c r="A34" s="52"/>
      <c r="B34" s="82" t="s">
        <v>116</v>
      </c>
      <c r="C34" s="134" t="s">
        <v>114</v>
      </c>
      <c r="D34" s="116"/>
      <c r="E34" s="116"/>
      <c r="F34" s="137"/>
      <c r="G34" s="77">
        <v>2004.2103247604357</v>
      </c>
      <c r="H34" s="95">
        <f t="shared" si="0"/>
        <v>1823.3292143658653</v>
      </c>
      <c r="I34" s="95">
        <f>H34/12/'Приложение 1'!G$38</f>
        <v>0.3779704009879489</v>
      </c>
    </row>
    <row r="35" spans="1:9" ht="57.75" customHeight="1">
      <c r="A35" s="52"/>
      <c r="B35" s="82" t="s">
        <v>117</v>
      </c>
      <c r="C35" s="128" t="s">
        <v>118</v>
      </c>
      <c r="D35" s="129"/>
      <c r="E35" s="129"/>
      <c r="F35" s="130"/>
      <c r="G35" s="77">
        <v>471.20583020256646</v>
      </c>
      <c r="H35" s="95">
        <f t="shared" si="0"/>
        <v>428.6792386874651</v>
      </c>
      <c r="I35" s="95">
        <f>H35/12/'Приложение 1'!G$38</f>
        <v>0.08886385544930869</v>
      </c>
    </row>
    <row r="36" spans="1:9" ht="98.25" customHeight="1">
      <c r="A36" s="52"/>
      <c r="B36" s="91" t="s">
        <v>119</v>
      </c>
      <c r="C36" s="128" t="s">
        <v>127</v>
      </c>
      <c r="D36" s="129"/>
      <c r="E36" s="129"/>
      <c r="F36" s="130"/>
      <c r="G36" s="77">
        <v>225.20668792409495</v>
      </c>
      <c r="H36" s="95">
        <f t="shared" si="0"/>
        <v>204.88165752347422</v>
      </c>
      <c r="I36" s="95">
        <f>H36/12/'Приложение 1'!G$38</f>
        <v>0.04247132204052119</v>
      </c>
    </row>
    <row r="37" spans="1:9" ht="108" customHeight="1">
      <c r="A37" s="52"/>
      <c r="B37" s="82" t="s">
        <v>130</v>
      </c>
      <c r="C37" s="128" t="s">
        <v>132</v>
      </c>
      <c r="D37" s="176"/>
      <c r="E37" s="176"/>
      <c r="F37" s="177"/>
      <c r="G37" s="77">
        <v>3922.616306646816</v>
      </c>
      <c r="H37" s="95">
        <f t="shared" si="0"/>
        <v>3568.5979761190883</v>
      </c>
      <c r="I37" s="95">
        <f>H37/12/'Приложение 1'!G$38</f>
        <v>0.7397591161109222</v>
      </c>
    </row>
    <row r="38" spans="1:9" ht="28.5" customHeight="1">
      <c r="A38" s="52"/>
      <c r="B38" s="92" t="s">
        <v>107</v>
      </c>
      <c r="C38" s="93">
        <v>4</v>
      </c>
      <c r="D38" s="171" t="s">
        <v>7</v>
      </c>
      <c r="E38" s="171"/>
      <c r="F38" s="172"/>
      <c r="G38" s="70">
        <v>0</v>
      </c>
      <c r="H38" s="95">
        <f t="shared" si="0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71" t="s">
        <v>7</v>
      </c>
      <c r="E39" s="171"/>
      <c r="F39" s="172"/>
      <c r="G39" s="70">
        <v>0</v>
      </c>
      <c r="H39" s="95">
        <f t="shared" si="0"/>
        <v>0</v>
      </c>
      <c r="I39" s="95">
        <f>H39/12/'Приложение 1'!G$38</f>
        <v>0</v>
      </c>
    </row>
    <row r="40" spans="1:9" ht="77.25" customHeight="1">
      <c r="A40" s="52"/>
      <c r="B40" s="82" t="s">
        <v>133</v>
      </c>
      <c r="C40" s="178" t="s">
        <v>138</v>
      </c>
      <c r="D40" s="127"/>
      <c r="E40" s="127"/>
      <c r="F40" s="179"/>
      <c r="G40" s="70"/>
      <c r="H40" s="95">
        <f t="shared" si="0"/>
        <v>0</v>
      </c>
      <c r="I40" s="95">
        <f>H40/12/'Приложение 1'!G$38</f>
        <v>0</v>
      </c>
    </row>
    <row r="41" spans="1:9" ht="34.5" customHeight="1">
      <c r="A41" s="94"/>
      <c r="B41" s="60" t="s">
        <v>131</v>
      </c>
      <c r="C41" s="180"/>
      <c r="D41" s="181"/>
      <c r="E41" s="181"/>
      <c r="F41" s="182"/>
      <c r="G41" s="70">
        <v>0</v>
      </c>
      <c r="H41" s="95">
        <f t="shared" si="0"/>
        <v>0</v>
      </c>
      <c r="I41" s="95">
        <f>H41/12/'Приложение 1'!G$38</f>
        <v>0</v>
      </c>
    </row>
    <row r="42" spans="1:9" ht="46.5" customHeight="1">
      <c r="A42" s="94"/>
      <c r="B42" s="103" t="s">
        <v>173</v>
      </c>
      <c r="C42" s="128" t="s">
        <v>174</v>
      </c>
      <c r="D42" s="129"/>
      <c r="E42" s="129"/>
      <c r="F42" s="130"/>
      <c r="G42" s="70">
        <v>4839.63</v>
      </c>
      <c r="H42" s="95">
        <f t="shared" si="0"/>
        <v>4402.850667270282</v>
      </c>
      <c r="I42" s="95">
        <f>H42/12/'Приложение 1'!G$38</f>
        <v>0.9126970703296606</v>
      </c>
    </row>
    <row r="43" spans="1:9" ht="40.5" customHeight="1">
      <c r="A43" s="94"/>
      <c r="B43" s="94" t="s">
        <v>95</v>
      </c>
      <c r="C43" s="62">
        <v>1</v>
      </c>
      <c r="D43" s="129" t="s">
        <v>152</v>
      </c>
      <c r="E43" s="129"/>
      <c r="F43" s="130"/>
      <c r="G43" s="99">
        <v>1290.2400000000002</v>
      </c>
      <c r="H43" s="95">
        <f t="shared" si="0"/>
        <v>1173.7951134567745</v>
      </c>
      <c r="I43" s="95">
        <f>H43/12/'Приложение 1'!G$38</f>
        <v>0.24332402849435625</v>
      </c>
    </row>
    <row r="44" spans="1:9" ht="28.5" customHeight="1">
      <c r="A44" s="52"/>
      <c r="B44" s="166" t="s">
        <v>0</v>
      </c>
      <c r="C44" s="169"/>
      <c r="D44" s="169"/>
      <c r="E44" s="169"/>
      <c r="F44" s="170"/>
      <c r="G44" s="95">
        <v>69177.8227816774</v>
      </c>
      <c r="H44" s="95">
        <f>SUM(H32:H43,H21:H30,H13:H19,H9:H11)</f>
        <v>69177.8227816774</v>
      </c>
      <c r="I44" s="95">
        <f>SUM(I32:I43,I21:I30,I13:I19,I9:I11)</f>
        <v>14.340344689402446</v>
      </c>
    </row>
    <row r="45" spans="1:9" ht="90" customHeight="1">
      <c r="A45" s="104" t="s">
        <v>168</v>
      </c>
      <c r="B45" s="104"/>
      <c r="C45" s="104"/>
      <c r="D45" s="104"/>
      <c r="E45" s="104" t="s">
        <v>169</v>
      </c>
      <c r="F45" s="104"/>
      <c r="G45" s="104"/>
      <c r="H45" s="104"/>
      <c r="I45" s="104"/>
    </row>
  </sheetData>
  <sheetProtection/>
  <mergeCells count="42"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22:F22"/>
    <mergeCell ref="D26:F26"/>
    <mergeCell ref="C34:F34"/>
    <mergeCell ref="C41:F41"/>
    <mergeCell ref="D14:F14"/>
    <mergeCell ref="A31:I31"/>
    <mergeCell ref="C29:F29"/>
    <mergeCell ref="D15:F15"/>
    <mergeCell ref="D16:F16"/>
    <mergeCell ref="C18:F18"/>
    <mergeCell ref="C30:F30"/>
    <mergeCell ref="C25:F25"/>
    <mergeCell ref="C37:F37"/>
    <mergeCell ref="C40:F40"/>
    <mergeCell ref="D39:F39"/>
    <mergeCell ref="C42:F42"/>
    <mergeCell ref="C36:F36"/>
    <mergeCell ref="A45:D45"/>
    <mergeCell ref="E45:I45"/>
    <mergeCell ref="B44:F44"/>
    <mergeCell ref="C32:F32"/>
    <mergeCell ref="D38:F38"/>
    <mergeCell ref="C35:F35"/>
    <mergeCell ref="D43:F43"/>
  </mergeCells>
  <printOptions horizontalCentered="1"/>
  <pageMargins left="0.7874015748031497" right="0.31496062992125984" top="0" bottom="0" header="0.5118110236220472" footer="0.5118110236220472"/>
  <pageSetup fitToHeight="2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2014-06-05T07:29:42Z</cp:lastPrinted>
  <dcterms:created xsi:type="dcterms:W3CDTF">2007-01-24T02:52:45Z</dcterms:created>
  <dcterms:modified xsi:type="dcterms:W3CDTF">2014-06-05T07:29:44Z</dcterms:modified>
  <cp:category/>
  <cp:version/>
  <cp:contentType/>
  <cp:contentStatus/>
</cp:coreProperties>
</file>