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<sst xmlns="http://schemas.openxmlformats.org/spreadsheetml/2006/main" count="218" uniqueCount="175">
  <si>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</si>
  <si>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</si>
  <si>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</si>
  <si>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</si>
  <si>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</si>
  <si>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</si>
  <si>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</si>
  <si>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</si>
  <si>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</si>
  <si>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</si>
  <si>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</si>
  <si>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</si>
  <si>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</si>
  <si>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</si>
  <si>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</si>
  <si>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</si>
  <si>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</si>
  <si>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</si>
  <si>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</si>
  <si>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</si>
  <si>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</si>
  <si>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</si>
  <si>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</si>
  <si>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</si>
  <si>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</si>
  <si>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</si>
  <si>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</si>
  <si>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</si>
  <si>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</si>
  <si>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</si>
  <si>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</si>
  <si>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</si>
  <si>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</si>
  <si>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</si>
  <si>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</si>
  <si>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</si>
  <si>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</si>
  <si>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</si>
  <si>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</si>
  <si>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</si>
  <si>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</si>
  <si>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</si>
  <si>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</si>
  <si>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</si>
  <si>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</si>
  <si>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</si>
  <si>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</si>
  <si>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</si>
  <si>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</si>
  <si>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</si>
  <si>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</si>
  <si>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</si>
  <si>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</si>
  <si>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</si>
  <si>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</si>
  <si>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</si>
  <si>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</si>
  <si>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</si>
  <si>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</si>
  <si>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</si>
  <si>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</si>
  <si>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</si>
  <si>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</si>
  <si>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</si>
  <si>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</si>
  <si>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</si>
  <si>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</si>
  <si>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</si>
  <si>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</si>
  <si>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</si>
  <si>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</si>
  <si>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</si>
  <si>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</si>
  <si>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</si>
  <si>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</si>
  <si>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</si>
  <si>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</si>
  <si>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</si>
  <si>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</si>
  <si>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</si>
  <si>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</si>
  <si>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</si>
  <si>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</si>
  <si>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</si>
  <si>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</si>
  <si>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</si>
  <si>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</si>
  <si>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</si>
  <si>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</si>
  <si>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</si>
  <si>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</si>
  <si>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</si>
  <si>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</si>
  <si>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</si>
  <si>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</si>
  <si>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</si>
  <si>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</si>
  <si>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</si>
  <si>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</si>
  <si>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</si>
  <si>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</si>
  <si>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</si>
  <si>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</si>
  <si>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</si>
  <si>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</si>
  <si>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</si>
  <si>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</si>
  <si>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</si>
  <si>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</si>
  <si>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</si>
  <si>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</si>
  <si>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</si>
  <si>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</si>
  <si>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</si>
  <si>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</si>
  <si>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</si>
  <si>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</si>
  <si>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</si>
  <si>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</si>
  <si>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</si>
  <si>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</si>
  <si>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</si>
  <si>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</si>
  <si>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</si>
  <si>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</si>
  <si>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</si>
  <si>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</si>
  <si>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</si>
  <si>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</si>
  <si>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</si>
  <si>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</si>
  <si>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</si>
  <si>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</si>
  <si>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</si>
  <si>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</si>
  <si>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</si>
  <si>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</si>
  <si>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</si>
  <si>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</si>
  <si>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</si>
  <si>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</si>
  <si>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</si>
  <si>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</si>
  <si>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</si>
  <si>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</si>
  <si>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</si>
  <si>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</si>
  <si>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</si>
  <si>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</si>
  <si>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</si>
  <si>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</si>
  <si>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</si>
  <si>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</si>
  <si>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</si>
  <si>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</si>
  <si>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</si>
  <si>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</si>
  <si>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</si>
  <si>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</si>
  <si>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</si>
  <si>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</si>
  <si>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</si>
  <si>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</si>
  <si>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</si>
  <si>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</si>
  <si>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ул. Почтамтская, д. 113</t>
  </si>
  <si>
    <t>2011 (кровля)</t>
  </si>
  <si>
    <t>ремонт в 2011 году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</si>
  <si>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</si>
  <si>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</si>
  <si>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</si>
  <si>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</si>
  <si>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</si>
  <si>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</si>
  <si>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>по мере необходимости, начало работ не позднее 3 часов после начала снегопада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</si>
</sst>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74">
      <selection activeCell="F83" sqref="F83:H83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8" t="s">
        <v>11</v>
      </c>
      <c r="B9" s="118"/>
      <c r="C9" s="118"/>
      <c r="D9" s="118"/>
      <c r="E9" s="118"/>
      <c r="F9" s="118"/>
      <c r="G9" s="118"/>
      <c r="H9" s="118"/>
    </row>
    <row r="10" spans="1:8" ht="15.75" customHeight="1">
      <c r="A10" s="119" t="s">
        <v>96</v>
      </c>
      <c r="B10" s="119"/>
      <c r="C10" s="119"/>
      <c r="D10" s="119"/>
      <c r="E10" s="119"/>
      <c r="F10" s="119"/>
      <c r="G10" s="119"/>
      <c r="H10" s="119"/>
    </row>
    <row r="11" spans="1:8" ht="15.75">
      <c r="A11" s="120" t="s">
        <v>86</v>
      </c>
      <c r="B11" s="120"/>
      <c r="C11" s="120"/>
      <c r="D11" s="120"/>
      <c r="E11" s="120"/>
      <c r="F11" s="120"/>
      <c r="G11" s="120"/>
      <c r="H11" s="120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4" t="s">
        <v>97</v>
      </c>
      <c r="B13" s="124"/>
      <c r="C13" s="124"/>
      <c r="D13" s="124"/>
      <c r="E13" s="124"/>
      <c r="F13" s="124"/>
      <c r="G13" s="124"/>
      <c r="H13" s="12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165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 t="s">
        <v>166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1609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446.1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407.1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274.9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392.56800000000004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39.256800000000005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125.62176000000001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227.68944000000002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1" t="s">
        <v>47</v>
      </c>
      <c r="B55" s="121"/>
      <c r="C55" s="121"/>
      <c r="D55" s="121"/>
      <c r="E55" s="121"/>
      <c r="F55" s="121"/>
      <c r="G55" s="121"/>
      <c r="H55" s="121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49" t="s">
        <v>50</v>
      </c>
      <c r="G56" s="109"/>
      <c r="H56" s="150"/>
    </row>
    <row r="57" spans="1:8" s="18" customFormat="1" ht="18" customHeight="1">
      <c r="A57" s="154" t="s">
        <v>51</v>
      </c>
      <c r="B57" s="155"/>
      <c r="C57" s="155"/>
      <c r="D57" s="156" t="s">
        <v>153</v>
      </c>
      <c r="E57" s="157"/>
      <c r="F57" s="151" t="s">
        <v>154</v>
      </c>
      <c r="G57" s="152"/>
      <c r="H57" s="153"/>
    </row>
    <row r="58" spans="1:8" s="18" customFormat="1" ht="39" customHeight="1">
      <c r="A58" s="110" t="s">
        <v>52</v>
      </c>
      <c r="B58" s="111"/>
      <c r="C58" s="111"/>
      <c r="D58" s="122" t="s">
        <v>134</v>
      </c>
      <c r="E58" s="123"/>
      <c r="F58" s="122" t="s">
        <v>155</v>
      </c>
      <c r="G58" s="140"/>
      <c r="H58" s="123"/>
    </row>
    <row r="59" spans="1:8" s="18" customFormat="1" ht="24.75" customHeight="1">
      <c r="A59" s="110" t="s">
        <v>53</v>
      </c>
      <c r="B59" s="111"/>
      <c r="C59" s="111"/>
      <c r="D59" s="122" t="s">
        <v>156</v>
      </c>
      <c r="E59" s="123"/>
      <c r="F59" s="122"/>
      <c r="G59" s="140"/>
      <c r="H59" s="123"/>
    </row>
    <row r="60" spans="1:8" s="18" customFormat="1" ht="18" customHeight="1">
      <c r="A60" s="110" t="s">
        <v>54</v>
      </c>
      <c r="B60" s="111"/>
      <c r="C60" s="111"/>
      <c r="D60" s="122" t="s">
        <v>124</v>
      </c>
      <c r="E60" s="123"/>
      <c r="F60" s="146" t="s">
        <v>128</v>
      </c>
      <c r="G60" s="147"/>
      <c r="H60" s="148"/>
    </row>
    <row r="61" spans="1:8" s="18" customFormat="1" ht="18" customHeight="1">
      <c r="A61" s="110" t="s">
        <v>55</v>
      </c>
      <c r="B61" s="111"/>
      <c r="C61" s="111"/>
      <c r="D61" s="122"/>
      <c r="E61" s="123"/>
      <c r="F61" s="146"/>
      <c r="G61" s="147"/>
      <c r="H61" s="148"/>
    </row>
    <row r="62" spans="1:8" s="18" customFormat="1" ht="18" customHeight="1">
      <c r="A62" s="110" t="s">
        <v>56</v>
      </c>
      <c r="B62" s="111"/>
      <c r="C62" s="111"/>
      <c r="D62" s="122"/>
      <c r="E62" s="123"/>
      <c r="F62" s="146"/>
      <c r="G62" s="147"/>
      <c r="H62" s="148"/>
    </row>
    <row r="63" spans="1:8" s="18" customFormat="1" ht="18" customHeight="1">
      <c r="A63" s="110" t="s">
        <v>57</v>
      </c>
      <c r="B63" s="111"/>
      <c r="C63" s="111"/>
      <c r="D63" s="122"/>
      <c r="E63" s="123"/>
      <c r="F63" s="146"/>
      <c r="G63" s="147"/>
      <c r="H63" s="148"/>
    </row>
    <row r="64" spans="1:8" s="18" customFormat="1" ht="18" customHeight="1">
      <c r="A64" s="160" t="s">
        <v>58</v>
      </c>
      <c r="B64" s="161"/>
      <c r="C64" s="161"/>
      <c r="D64" s="141"/>
      <c r="E64" s="113"/>
      <c r="F64" s="141"/>
      <c r="G64" s="113"/>
      <c r="H64" s="142"/>
    </row>
    <row r="65" spans="1:8" s="18" customFormat="1" ht="29.25" customHeight="1">
      <c r="A65" s="115" t="s">
        <v>59</v>
      </c>
      <c r="B65" s="116"/>
      <c r="C65" s="117"/>
      <c r="D65" s="125" t="s">
        <v>157</v>
      </c>
      <c r="E65" s="125"/>
      <c r="F65" s="143" t="s">
        <v>167</v>
      </c>
      <c r="G65" s="144"/>
      <c r="H65" s="145"/>
    </row>
    <row r="66" spans="1:8" s="18" customFormat="1" ht="29.25" customHeight="1">
      <c r="A66" s="115" t="s">
        <v>60</v>
      </c>
      <c r="B66" s="116"/>
      <c r="C66" s="117"/>
      <c r="D66" s="125" t="s">
        <v>129</v>
      </c>
      <c r="E66" s="125"/>
      <c r="F66" s="126" t="s">
        <v>158</v>
      </c>
      <c r="G66" s="127"/>
      <c r="H66" s="128"/>
    </row>
    <row r="67" spans="1:8" s="18" customFormat="1" ht="18" customHeight="1">
      <c r="A67" s="110" t="s">
        <v>61</v>
      </c>
      <c r="B67" s="111"/>
      <c r="C67" s="112"/>
      <c r="D67" s="132"/>
      <c r="E67" s="135"/>
      <c r="F67" s="103"/>
      <c r="G67" s="104"/>
      <c r="H67" s="105"/>
    </row>
    <row r="68" spans="1:8" s="18" customFormat="1" ht="18" customHeight="1">
      <c r="A68" s="110" t="s">
        <v>62</v>
      </c>
      <c r="B68" s="111"/>
      <c r="C68" s="112"/>
      <c r="D68" s="104" t="s">
        <v>125</v>
      </c>
      <c r="E68" s="104"/>
      <c r="F68" s="103" t="s">
        <v>159</v>
      </c>
      <c r="G68" s="104"/>
      <c r="H68" s="105"/>
    </row>
    <row r="69" spans="1:8" s="18" customFormat="1" ht="18" customHeight="1">
      <c r="A69" s="110" t="s">
        <v>63</v>
      </c>
      <c r="B69" s="111"/>
      <c r="C69" s="112"/>
      <c r="D69" s="104" t="s">
        <v>126</v>
      </c>
      <c r="E69" s="104"/>
      <c r="F69" s="103"/>
      <c r="G69" s="104"/>
      <c r="H69" s="105"/>
    </row>
    <row r="70" spans="1:8" s="18" customFormat="1" ht="18" customHeight="1">
      <c r="A70" s="110" t="s">
        <v>58</v>
      </c>
      <c r="B70" s="111"/>
      <c r="C70" s="112"/>
      <c r="D70" s="104"/>
      <c r="E70" s="104"/>
      <c r="F70" s="103"/>
      <c r="G70" s="104"/>
      <c r="H70" s="105"/>
    </row>
    <row r="71" spans="1:8" s="18" customFormat="1" ht="18" customHeight="1">
      <c r="A71" s="154" t="s">
        <v>64</v>
      </c>
      <c r="B71" s="155"/>
      <c r="C71" s="158"/>
      <c r="D71" s="114"/>
      <c r="E71" s="114"/>
      <c r="F71" s="132"/>
      <c r="G71" s="114"/>
      <c r="H71" s="135"/>
    </row>
    <row r="72" spans="1:8" s="18" customFormat="1" ht="18" customHeight="1">
      <c r="A72" s="110" t="s">
        <v>135</v>
      </c>
      <c r="B72" s="111"/>
      <c r="C72" s="112"/>
      <c r="D72" s="159" t="s">
        <v>136</v>
      </c>
      <c r="E72" s="159"/>
      <c r="F72" s="129" t="s">
        <v>160</v>
      </c>
      <c r="G72" s="130"/>
      <c r="H72" s="131"/>
    </row>
    <row r="73" spans="1:8" s="18" customFormat="1" ht="18" customHeight="1">
      <c r="A73" s="110" t="s">
        <v>65</v>
      </c>
      <c r="B73" s="111"/>
      <c r="C73" s="112"/>
      <c r="D73" s="104"/>
      <c r="E73" s="104"/>
      <c r="F73" s="103"/>
      <c r="G73" s="104"/>
      <c r="H73" s="105"/>
    </row>
    <row r="74" spans="1:8" s="18" customFormat="1" ht="18" customHeight="1">
      <c r="A74" s="160" t="s">
        <v>58</v>
      </c>
      <c r="B74" s="161"/>
      <c r="C74" s="162"/>
      <c r="D74" s="113"/>
      <c r="E74" s="113"/>
      <c r="F74" s="141"/>
      <c r="G74" s="113"/>
      <c r="H74" s="142"/>
    </row>
    <row r="75" spans="1:8" s="18" customFormat="1" ht="18" customHeight="1">
      <c r="A75" s="136" t="s">
        <v>66</v>
      </c>
      <c r="B75" s="137"/>
      <c r="C75" s="137"/>
      <c r="D75" s="137"/>
      <c r="E75" s="137"/>
      <c r="F75" s="138"/>
      <c r="G75" s="138"/>
      <c r="H75" s="139"/>
    </row>
    <row r="76" spans="1:8" s="18" customFormat="1" ht="18" customHeight="1">
      <c r="A76" s="154" t="s">
        <v>94</v>
      </c>
      <c r="B76" s="155"/>
      <c r="C76" s="158"/>
      <c r="D76" s="132"/>
      <c r="E76" s="133"/>
      <c r="F76" s="132"/>
      <c r="G76" s="114"/>
      <c r="H76" s="135"/>
    </row>
    <row r="77" spans="1:8" s="18" customFormat="1" ht="18" customHeight="1">
      <c r="A77" s="110" t="s">
        <v>67</v>
      </c>
      <c r="B77" s="111"/>
      <c r="C77" s="112"/>
      <c r="D77" s="104" t="s">
        <v>100</v>
      </c>
      <c r="E77" s="134"/>
      <c r="F77" s="103"/>
      <c r="G77" s="104"/>
      <c r="H77" s="105"/>
    </row>
    <row r="78" spans="1:8" s="18" customFormat="1" ht="18" customHeight="1">
      <c r="A78" s="110" t="s">
        <v>68</v>
      </c>
      <c r="B78" s="111"/>
      <c r="C78" s="112"/>
      <c r="D78" s="104"/>
      <c r="E78" s="134"/>
      <c r="F78" s="103"/>
      <c r="G78" s="104"/>
      <c r="H78" s="105"/>
    </row>
    <row r="79" spans="1:8" s="18" customFormat="1" ht="18" customHeight="1">
      <c r="A79" s="110" t="s">
        <v>69</v>
      </c>
      <c r="B79" s="111"/>
      <c r="C79" s="112"/>
      <c r="D79" s="104" t="s">
        <v>100</v>
      </c>
      <c r="E79" s="134"/>
      <c r="F79" s="103"/>
      <c r="G79" s="104"/>
      <c r="H79" s="105"/>
    </row>
    <row r="80" spans="1:8" s="18" customFormat="1" ht="18" customHeight="1">
      <c r="A80" s="110" t="s">
        <v>70</v>
      </c>
      <c r="B80" s="111"/>
      <c r="C80" s="112"/>
      <c r="D80" s="104"/>
      <c r="E80" s="104"/>
      <c r="F80" s="103"/>
      <c r="G80" s="104"/>
      <c r="H80" s="105"/>
    </row>
    <row r="81" spans="1:8" s="18" customFormat="1" ht="18" customHeight="1">
      <c r="A81" s="110" t="s">
        <v>71</v>
      </c>
      <c r="B81" s="111"/>
      <c r="C81" s="112"/>
      <c r="D81" s="104"/>
      <c r="E81" s="134"/>
      <c r="F81" s="103"/>
      <c r="G81" s="104"/>
      <c r="H81" s="105"/>
    </row>
    <row r="82" spans="1:8" s="18" customFormat="1" ht="18" customHeight="1">
      <c r="A82" s="110" t="s">
        <v>72</v>
      </c>
      <c r="B82" s="111"/>
      <c r="C82" s="112"/>
      <c r="D82" s="104"/>
      <c r="E82" s="134"/>
      <c r="F82" s="103"/>
      <c r="G82" s="104"/>
      <c r="H82" s="105"/>
    </row>
    <row r="83" spans="1:8" s="18" customFormat="1" ht="18" customHeight="1">
      <c r="A83" s="110" t="s">
        <v>73</v>
      </c>
      <c r="B83" s="111"/>
      <c r="C83" s="112"/>
      <c r="D83" s="104"/>
      <c r="E83" s="134"/>
      <c r="F83" s="103"/>
      <c r="G83" s="104"/>
      <c r="H83" s="105"/>
    </row>
    <row r="84" spans="1:8" s="18" customFormat="1" ht="18" customHeight="1">
      <c r="A84" s="110" t="s">
        <v>58</v>
      </c>
      <c r="B84" s="111"/>
      <c r="C84" s="112"/>
      <c r="D84" s="104"/>
      <c r="E84" s="104"/>
      <c r="F84" s="141"/>
      <c r="G84" s="113"/>
      <c r="H84" s="142"/>
    </row>
    <row r="85" spans="1:8" s="18" customFormat="1" ht="18" customHeight="1">
      <c r="A85" s="164" t="s">
        <v>74</v>
      </c>
      <c r="B85" s="165"/>
      <c r="C85" s="165"/>
      <c r="D85" s="165"/>
      <c r="E85" s="165"/>
      <c r="F85" s="165"/>
      <c r="G85" s="165"/>
      <c r="H85" s="166"/>
    </row>
    <row r="86" spans="1:8" s="18" customFormat="1" ht="18" customHeight="1">
      <c r="A86" s="110" t="s">
        <v>75</v>
      </c>
      <c r="B86" s="111"/>
      <c r="C86" s="111"/>
      <c r="D86" s="103" t="s">
        <v>92</v>
      </c>
      <c r="E86" s="105"/>
      <c r="F86" s="103" t="s">
        <v>161</v>
      </c>
      <c r="G86" s="104"/>
      <c r="H86" s="105"/>
    </row>
    <row r="87" spans="1:8" s="18" customFormat="1" ht="18" customHeight="1">
      <c r="A87" s="110" t="s">
        <v>76</v>
      </c>
      <c r="B87" s="111"/>
      <c r="C87" s="111"/>
      <c r="D87" s="103" t="s">
        <v>92</v>
      </c>
      <c r="E87" s="105"/>
      <c r="F87" s="103"/>
      <c r="G87" s="104"/>
      <c r="H87" s="105"/>
    </row>
    <row r="88" spans="1:8" s="18" customFormat="1" ht="18" customHeight="1">
      <c r="A88" s="110" t="s">
        <v>77</v>
      </c>
      <c r="B88" s="111"/>
      <c r="C88" s="111"/>
      <c r="D88" s="103" t="s">
        <v>162</v>
      </c>
      <c r="E88" s="105"/>
      <c r="F88" s="103"/>
      <c r="G88" s="104"/>
      <c r="H88" s="105"/>
    </row>
    <row r="89" spans="1:8" s="18" customFormat="1" ht="18" customHeight="1">
      <c r="A89" s="110" t="s">
        <v>78</v>
      </c>
      <c r="B89" s="111"/>
      <c r="C89" s="111"/>
      <c r="D89" s="103" t="s">
        <v>92</v>
      </c>
      <c r="E89" s="105"/>
      <c r="F89" s="103"/>
      <c r="G89" s="104"/>
      <c r="H89" s="105"/>
    </row>
    <row r="90" spans="1:8" s="18" customFormat="1" ht="18" customHeight="1">
      <c r="A90" s="110" t="s">
        <v>79</v>
      </c>
      <c r="B90" s="111"/>
      <c r="C90" s="111"/>
      <c r="D90" s="122"/>
      <c r="E90" s="123"/>
      <c r="F90" s="103"/>
      <c r="G90" s="104"/>
      <c r="H90" s="105"/>
    </row>
    <row r="91" spans="1:8" s="18" customFormat="1" ht="18" customHeight="1">
      <c r="A91" s="110" t="s">
        <v>80</v>
      </c>
      <c r="B91" s="111"/>
      <c r="C91" s="111"/>
      <c r="D91" s="103" t="s">
        <v>92</v>
      </c>
      <c r="E91" s="105"/>
      <c r="F91" s="103"/>
      <c r="G91" s="104"/>
      <c r="H91" s="105"/>
    </row>
    <row r="92" spans="1:8" s="18" customFormat="1" ht="32.25" customHeight="1">
      <c r="A92" s="110" t="s">
        <v>81</v>
      </c>
      <c r="B92" s="111"/>
      <c r="C92" s="111"/>
      <c r="D92" s="103"/>
      <c r="E92" s="105"/>
      <c r="F92" s="104"/>
      <c r="G92" s="104"/>
      <c r="H92" s="105"/>
    </row>
    <row r="93" spans="1:8" s="18" customFormat="1" ht="18" customHeight="1">
      <c r="A93" s="110" t="s">
        <v>82</v>
      </c>
      <c r="B93" s="111"/>
      <c r="C93" s="111"/>
      <c r="D93" s="103"/>
      <c r="E93" s="105"/>
      <c r="F93" s="104"/>
      <c r="G93" s="104"/>
      <c r="H93" s="105"/>
    </row>
    <row r="94" spans="1:8" s="18" customFormat="1" ht="18" customHeight="1">
      <c r="A94" s="110" t="s">
        <v>83</v>
      </c>
      <c r="B94" s="111"/>
      <c r="C94" s="111"/>
      <c r="D94" s="103"/>
      <c r="E94" s="105"/>
      <c r="F94" s="104"/>
      <c r="G94" s="104"/>
      <c r="H94" s="105"/>
    </row>
    <row r="95" spans="1:8" s="18" customFormat="1" ht="18" customHeight="1">
      <c r="A95" s="160" t="s">
        <v>58</v>
      </c>
      <c r="B95" s="161"/>
      <c r="C95" s="161"/>
      <c r="D95" s="141"/>
      <c r="E95" s="142"/>
      <c r="F95" s="113"/>
      <c r="G95" s="113"/>
      <c r="H95" s="142"/>
    </row>
    <row r="96" spans="1:8" s="18" customFormat="1" ht="27.75" customHeight="1">
      <c r="A96" s="160" t="s">
        <v>84</v>
      </c>
      <c r="B96" s="161"/>
      <c r="C96" s="162"/>
      <c r="D96" s="163" t="s">
        <v>164</v>
      </c>
      <c r="E96" s="163"/>
      <c r="F96" s="141" t="s">
        <v>163</v>
      </c>
      <c r="G96" s="113"/>
      <c r="H96" s="142"/>
    </row>
    <row r="97" spans="1:8" s="18" customFormat="1" ht="84.75" customHeight="1">
      <c r="A97" s="189" t="s">
        <v>168</v>
      </c>
      <c r="B97" s="189"/>
      <c r="C97" s="189"/>
      <c r="D97" s="189"/>
      <c r="E97" s="189" t="s">
        <v>169</v>
      </c>
      <c r="F97" s="189"/>
      <c r="G97" s="189"/>
      <c r="H97" s="18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A45" sqref="A45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</row>
    <row r="4" spans="1:9" s="51" customFormat="1" ht="16.5">
      <c r="A4" s="120" t="s">
        <v>5</v>
      </c>
      <c r="B4" s="120"/>
      <c r="C4" s="120"/>
      <c r="D4" s="120"/>
      <c r="E4" s="120"/>
      <c r="F4" s="120"/>
      <c r="G4" s="120"/>
      <c r="H4" s="120"/>
      <c r="I4" s="120"/>
    </row>
    <row r="5" spans="1:9" s="51" customFormat="1" ht="18.75">
      <c r="A5" s="188" t="s">
        <v>165</v>
      </c>
      <c r="B5" s="188"/>
      <c r="C5" s="188"/>
      <c r="D5" s="188"/>
      <c r="E5" s="188"/>
      <c r="F5" s="188"/>
      <c r="G5" s="188"/>
      <c r="H5" s="188"/>
      <c r="I5" s="188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6"/>
      <c r="D7" s="127"/>
      <c r="E7" s="127"/>
      <c r="F7" s="128"/>
      <c r="G7" s="61" t="s">
        <v>3</v>
      </c>
      <c r="H7" s="61" t="s">
        <v>3</v>
      </c>
      <c r="I7" s="66" t="s">
        <v>93</v>
      </c>
    </row>
    <row r="8" spans="1:9" ht="17.25" customHeight="1">
      <c r="A8" s="181" t="s">
        <v>4</v>
      </c>
      <c r="B8" s="181"/>
      <c r="C8" s="181"/>
      <c r="D8" s="181"/>
      <c r="E8" s="181"/>
      <c r="F8" s="181"/>
      <c r="G8" s="181"/>
      <c r="H8" s="181"/>
      <c r="I8" s="181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5958.612020006277</v>
      </c>
      <c r="H9" s="95">
        <f>G9*G$44/(G$44+6862.7)</f>
        <v>5428.763526387601</v>
      </c>
      <c r="I9" s="95">
        <f>H9/12/'Приложение 1'!G$38</f>
        <v>1.1112674048938835</v>
      </c>
    </row>
    <row r="10" spans="1:9" ht="44.25" customHeight="1">
      <c r="A10" s="52"/>
      <c r="B10" s="63" t="s">
        <v>170</v>
      </c>
      <c r="C10" s="71">
        <v>1</v>
      </c>
      <c r="D10" s="174" t="s">
        <v>6</v>
      </c>
      <c r="E10" s="174"/>
      <c r="F10" s="175"/>
      <c r="G10" s="70">
        <v>1300.2</v>
      </c>
      <c r="H10" s="95">
        <f aca="true" t="shared" si="0" ref="H10:H43">G10*G$44/(G$44+6862.7)</f>
        <v>1184.5843148219815</v>
      </c>
      <c r="I10" s="95">
        <f>H10/12/'Приложение 1'!G$38</f>
        <v>0.24248430255096648</v>
      </c>
    </row>
    <row r="11" spans="1:9" ht="51" customHeight="1">
      <c r="A11" s="52"/>
      <c r="B11" s="72" t="s">
        <v>171</v>
      </c>
      <c r="C11" s="71">
        <v>1</v>
      </c>
      <c r="D11" s="174" t="s">
        <v>7</v>
      </c>
      <c r="E11" s="174"/>
      <c r="F11" s="175"/>
      <c r="G11" s="70">
        <v>541.76</v>
      </c>
      <c r="H11" s="95">
        <f t="shared" si="0"/>
        <v>493.58590862787014</v>
      </c>
      <c r="I11" s="95">
        <f>H11/12/'Приложение 1'!G$38</f>
        <v>0.10103699103984896</v>
      </c>
    </row>
    <row r="12" spans="1:9" ht="32.25" customHeight="1">
      <c r="A12" s="126" t="s">
        <v>8</v>
      </c>
      <c r="B12" s="127"/>
      <c r="C12" s="127"/>
      <c r="D12" s="127"/>
      <c r="E12" s="127"/>
      <c r="F12" s="127"/>
      <c r="G12" s="127"/>
      <c r="H12" s="127"/>
      <c r="I12" s="128"/>
    </row>
    <row r="13" spans="1:9" ht="33" customHeight="1">
      <c r="A13" s="52"/>
      <c r="B13" s="63" t="s">
        <v>141</v>
      </c>
      <c r="C13" s="71">
        <v>5</v>
      </c>
      <c r="D13" s="174" t="s">
        <v>6</v>
      </c>
      <c r="E13" s="174"/>
      <c r="F13" s="175"/>
      <c r="G13" s="70">
        <v>1365.5564367321454</v>
      </c>
      <c r="H13" s="95">
        <f t="shared" si="0"/>
        <v>1244.129161634437</v>
      </c>
      <c r="I13" s="95">
        <f>H13/12/'Приложение 1'!G$38</f>
        <v>0.2546731273303932</v>
      </c>
    </row>
    <row r="14" spans="1:9" ht="25.5" customHeight="1">
      <c r="A14" s="52"/>
      <c r="B14" s="63" t="s">
        <v>140</v>
      </c>
      <c r="C14" s="71">
        <v>5</v>
      </c>
      <c r="D14" s="174" t="s">
        <v>6</v>
      </c>
      <c r="E14" s="174"/>
      <c r="F14" s="175"/>
      <c r="G14" s="70">
        <v>11477.441398209043</v>
      </c>
      <c r="H14" s="95">
        <f t="shared" si="0"/>
        <v>10456.850526539689</v>
      </c>
      <c r="I14" s="95">
        <f>H14/12/'Приложение 1'!G$38</f>
        <v>2.140516360955475</v>
      </c>
    </row>
    <row r="15" spans="1:9" ht="25.5" customHeight="1">
      <c r="A15" s="52"/>
      <c r="B15" s="63" t="s">
        <v>139</v>
      </c>
      <c r="C15" s="71">
        <v>3</v>
      </c>
      <c r="D15" s="174" t="s">
        <v>7</v>
      </c>
      <c r="E15" s="174"/>
      <c r="F15" s="175"/>
      <c r="G15" s="70">
        <f>181.11+359.255444452119</f>
        <v>540.3654444521189</v>
      </c>
      <c r="H15" s="95">
        <f t="shared" si="0"/>
        <v>492.3153589984531</v>
      </c>
      <c r="I15" s="95">
        <f>H15/12/'Приложение 1'!G$38</f>
        <v>0.1007769096451431</v>
      </c>
    </row>
    <row r="16" spans="1:9" ht="33.75" customHeight="1">
      <c r="A16" s="52"/>
      <c r="B16" s="73" t="s">
        <v>146</v>
      </c>
      <c r="C16" s="74">
        <v>5</v>
      </c>
      <c r="D16" s="182" t="s">
        <v>6</v>
      </c>
      <c r="E16" s="182"/>
      <c r="F16" s="183"/>
      <c r="G16" s="75">
        <v>5038.222158841248</v>
      </c>
      <c r="H16" s="95">
        <f t="shared" si="0"/>
        <v>4590.216077489527</v>
      </c>
      <c r="I16" s="95">
        <f>H16/12/'Приложение 1'!G$38</f>
        <v>0.9396168176307065</v>
      </c>
    </row>
    <row r="17" spans="1:9" ht="47.25" customHeight="1">
      <c r="A17" s="100"/>
      <c r="B17" s="101" t="s">
        <v>145</v>
      </c>
      <c r="C17" s="156" t="s">
        <v>174</v>
      </c>
      <c r="D17" s="157"/>
      <c r="E17" s="157"/>
      <c r="F17" s="191"/>
      <c r="G17" s="102">
        <v>2505.662779554754</v>
      </c>
      <c r="H17" s="95">
        <f t="shared" si="0"/>
        <v>2282.855581367335</v>
      </c>
      <c r="I17" s="95">
        <f>H17/12/'Приложение 1'!G$38</f>
        <v>0.4673003318937474</v>
      </c>
    </row>
    <row r="18" spans="1:9" ht="21" customHeight="1">
      <c r="A18" s="52"/>
      <c r="B18" s="63" t="s">
        <v>144</v>
      </c>
      <c r="C18" s="184" t="s">
        <v>137</v>
      </c>
      <c r="D18" s="174"/>
      <c r="E18" s="174"/>
      <c r="F18" s="175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13320.591854295539</v>
      </c>
      <c r="I19" s="95">
        <f>H19/12/'Приложение 1'!G$38</f>
        <v>2.726723952815757</v>
      </c>
    </row>
    <row r="20" spans="1:9" ht="38.25" customHeight="1">
      <c r="A20" s="126" t="s">
        <v>151</v>
      </c>
      <c r="B20" s="127"/>
      <c r="C20" s="127"/>
      <c r="D20" s="127"/>
      <c r="E20" s="127"/>
      <c r="F20" s="127"/>
      <c r="G20" s="127"/>
      <c r="H20" s="127"/>
      <c r="I20" s="128"/>
    </row>
    <row r="21" spans="1:9" ht="78.75" customHeight="1">
      <c r="A21" s="52"/>
      <c r="B21" s="82" t="s">
        <v>143</v>
      </c>
      <c r="C21" s="79">
        <v>2</v>
      </c>
      <c r="D21" s="186" t="s">
        <v>7</v>
      </c>
      <c r="E21" s="186"/>
      <c r="F21" s="187"/>
      <c r="G21" s="77">
        <v>1323.0888947708304</v>
      </c>
      <c r="H21" s="95">
        <f t="shared" si="0"/>
        <v>1205.4378956011974</v>
      </c>
      <c r="I21" s="95">
        <f>H21/12/'Приложение 1'!G$38</f>
        <v>0.24675302865823248</v>
      </c>
    </row>
    <row r="22" spans="1:9" ht="192" customHeight="1">
      <c r="A22" s="52"/>
      <c r="B22" s="83" t="s">
        <v>113</v>
      </c>
      <c r="C22" s="71">
        <v>2</v>
      </c>
      <c r="D22" s="174" t="s">
        <v>7</v>
      </c>
      <c r="E22" s="174"/>
      <c r="F22" s="175"/>
      <c r="G22" s="84">
        <v>3146.7448401290253</v>
      </c>
      <c r="H22" s="95">
        <f t="shared" si="0"/>
        <v>2866.931687712542</v>
      </c>
      <c r="I22" s="95">
        <f>H22/12/'Приложение 1'!G$38</f>
        <v>0.5868606582560677</v>
      </c>
    </row>
    <row r="23" spans="1:9" ht="153" customHeight="1">
      <c r="A23" s="52"/>
      <c r="B23" s="61" t="s">
        <v>123</v>
      </c>
      <c r="C23" s="71">
        <v>2</v>
      </c>
      <c r="D23" s="174" t="s">
        <v>7</v>
      </c>
      <c r="E23" s="174"/>
      <c r="F23" s="175"/>
      <c r="G23" s="85">
        <v>836.0474460792378</v>
      </c>
      <c r="H23" s="95">
        <f t="shared" si="0"/>
        <v>761.704884688849</v>
      </c>
      <c r="I23" s="95">
        <f>H23/12/'Приложение 1'!G$38</f>
        <v>0.155920921290602</v>
      </c>
    </row>
    <row r="24" spans="1:9" ht="61.5" customHeight="1">
      <c r="A24" s="52"/>
      <c r="B24" s="97" t="s">
        <v>147</v>
      </c>
      <c r="C24" s="185" t="s">
        <v>120</v>
      </c>
      <c r="D24" s="185"/>
      <c r="E24" s="185"/>
      <c r="F24" s="185"/>
      <c r="G24" s="98">
        <v>1884.723866508503</v>
      </c>
      <c r="H24" s="95">
        <f t="shared" si="0"/>
        <v>1717.1314644182517</v>
      </c>
      <c r="I24" s="95">
        <f>H24/12/'Приложение 1'!G$38</f>
        <v>0.35149665610788744</v>
      </c>
    </row>
    <row r="25" spans="1:9" ht="75" customHeight="1">
      <c r="A25" s="52"/>
      <c r="B25" s="64" t="s">
        <v>148</v>
      </c>
      <c r="C25" s="126" t="s">
        <v>121</v>
      </c>
      <c r="D25" s="127"/>
      <c r="E25" s="127"/>
      <c r="F25" s="128"/>
      <c r="G25" s="86">
        <v>5097.484686423176</v>
      </c>
      <c r="H25" s="95">
        <f t="shared" si="0"/>
        <v>4644.208894464036</v>
      </c>
      <c r="I25" s="95">
        <f>H25/12/'Приложение 1'!G$38</f>
        <v>0.9506691424023656</v>
      </c>
    </row>
    <row r="26" spans="1:9" ht="55.5" customHeight="1">
      <c r="A26" s="52"/>
      <c r="B26" s="63" t="s">
        <v>149</v>
      </c>
      <c r="C26" s="61">
        <v>2</v>
      </c>
      <c r="D26" s="174" t="s">
        <v>7</v>
      </c>
      <c r="E26" s="174"/>
      <c r="F26" s="175"/>
      <c r="G26" s="70">
        <v>724.5196092926566</v>
      </c>
      <c r="H26" s="95">
        <f t="shared" si="0"/>
        <v>660.0942662275276</v>
      </c>
      <c r="I26" s="95">
        <f>H26/12/'Приложение 1'!G$38</f>
        <v>0.13512123684343066</v>
      </c>
    </row>
    <row r="27" spans="1:9" ht="36.75" customHeight="1">
      <c r="A27" s="76"/>
      <c r="B27" s="64" t="s">
        <v>150</v>
      </c>
      <c r="C27" s="71">
        <v>2</v>
      </c>
      <c r="D27" s="127" t="s">
        <v>7</v>
      </c>
      <c r="E27" s="127"/>
      <c r="F27" s="128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6" t="s">
        <v>9</v>
      </c>
      <c r="D28" s="125"/>
      <c r="E28" s="125"/>
      <c r="F28" s="177"/>
      <c r="G28" s="87">
        <v>5801.296152960002</v>
      </c>
      <c r="H28" s="95">
        <f t="shared" si="0"/>
        <v>5285.436416269436</v>
      </c>
      <c r="I28" s="95">
        <f>H28/12/'Приложение 1'!G$38</f>
        <v>1.081928358361876</v>
      </c>
    </row>
    <row r="29" spans="1:9" ht="39" customHeight="1">
      <c r="A29" s="52"/>
      <c r="B29" s="88" t="s">
        <v>112</v>
      </c>
      <c r="C29" s="171" t="s">
        <v>104</v>
      </c>
      <c r="D29" s="172"/>
      <c r="E29" s="172"/>
      <c r="F29" s="173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1" t="s">
        <v>104</v>
      </c>
      <c r="D30" s="172"/>
      <c r="E30" s="172"/>
      <c r="F30" s="173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1" t="s">
        <v>122</v>
      </c>
      <c r="B31" s="181"/>
      <c r="C31" s="181"/>
      <c r="D31" s="181"/>
      <c r="E31" s="181"/>
      <c r="F31" s="181"/>
      <c r="G31" s="181"/>
      <c r="H31" s="181"/>
      <c r="I31" s="181"/>
    </row>
    <row r="32" spans="1:9" ht="35.25" customHeight="1">
      <c r="A32" s="90"/>
      <c r="B32" s="82" t="s">
        <v>106</v>
      </c>
      <c r="C32" s="126" t="s">
        <v>105</v>
      </c>
      <c r="D32" s="127"/>
      <c r="E32" s="127"/>
      <c r="F32" s="128"/>
      <c r="G32" s="77">
        <v>810.9762905070922</v>
      </c>
      <c r="H32" s="95">
        <f t="shared" si="0"/>
        <v>738.8630929297154</v>
      </c>
      <c r="I32" s="95">
        <f>H32/12/'Приложение 1'!G$38</f>
        <v>0.15124520857482096</v>
      </c>
    </row>
    <row r="33" spans="1:9" ht="90" customHeight="1">
      <c r="A33" s="52"/>
      <c r="B33" s="82" t="s">
        <v>115</v>
      </c>
      <c r="C33" s="71">
        <v>2</v>
      </c>
      <c r="D33" s="174" t="s">
        <v>7</v>
      </c>
      <c r="E33" s="174"/>
      <c r="F33" s="175"/>
      <c r="G33" s="77">
        <v>1450.5977837564149</v>
      </c>
      <c r="H33" s="95">
        <f t="shared" si="0"/>
        <v>1321.6085077321777</v>
      </c>
      <c r="I33" s="95">
        <f>H33/12/'Приложение 1'!G$38</f>
        <v>0.27053314249819405</v>
      </c>
    </row>
    <row r="34" spans="1:9" ht="66" customHeight="1">
      <c r="A34" s="52"/>
      <c r="B34" s="82" t="s">
        <v>116</v>
      </c>
      <c r="C34" s="132" t="s">
        <v>114</v>
      </c>
      <c r="D34" s="114"/>
      <c r="E34" s="114"/>
      <c r="F34" s="135"/>
      <c r="G34" s="77">
        <v>2004.2103247604357</v>
      </c>
      <c r="H34" s="95">
        <f t="shared" si="0"/>
        <v>1825.9930120869724</v>
      </c>
      <c r="I34" s="95">
        <f>H34/12/'Приложение 1'!G$38</f>
        <v>0.37378060511073696</v>
      </c>
    </row>
    <row r="35" spans="1:9" ht="57.75" customHeight="1">
      <c r="A35" s="52"/>
      <c r="B35" s="82" t="s">
        <v>117</v>
      </c>
      <c r="C35" s="126" t="s">
        <v>118</v>
      </c>
      <c r="D35" s="127"/>
      <c r="E35" s="127"/>
      <c r="F35" s="128"/>
      <c r="G35" s="77">
        <v>471.20583020256646</v>
      </c>
      <c r="H35" s="95">
        <f t="shared" si="0"/>
        <v>429.3055187745194</v>
      </c>
      <c r="I35" s="95">
        <f>H35/12/'Приложение 1'!G$38</f>
        <v>0.08787880102647166</v>
      </c>
    </row>
    <row r="36" spans="1:9" ht="98.25" customHeight="1">
      <c r="A36" s="52"/>
      <c r="B36" s="91" t="s">
        <v>119</v>
      </c>
      <c r="C36" s="126" t="s">
        <v>127</v>
      </c>
      <c r="D36" s="127"/>
      <c r="E36" s="127"/>
      <c r="F36" s="128"/>
      <c r="G36" s="77">
        <v>225.20668792409495</v>
      </c>
      <c r="H36" s="95">
        <f t="shared" si="0"/>
        <v>205.18097993223492</v>
      </c>
      <c r="I36" s="95">
        <f>H36/12/'Приложение 1'!G$38</f>
        <v>0.04200052811189612</v>
      </c>
    </row>
    <row r="37" spans="1:9" ht="108" customHeight="1">
      <c r="A37" s="52"/>
      <c r="B37" s="82" t="s">
        <v>130</v>
      </c>
      <c r="C37" s="126" t="s">
        <v>132</v>
      </c>
      <c r="D37" s="174"/>
      <c r="E37" s="174"/>
      <c r="F37" s="175"/>
      <c r="G37" s="77">
        <v>3922.616306646816</v>
      </c>
      <c r="H37" s="95">
        <f t="shared" si="0"/>
        <v>3573.811528933049</v>
      </c>
      <c r="I37" s="95">
        <f>H37/12/'Приложение 1'!G$38</f>
        <v>0.73155889808668</v>
      </c>
    </row>
    <row r="38" spans="1:9" ht="28.5" customHeight="1">
      <c r="A38" s="52"/>
      <c r="B38" s="92" t="s">
        <v>107</v>
      </c>
      <c r="C38" s="93">
        <v>4</v>
      </c>
      <c r="D38" s="169" t="s">
        <v>7</v>
      </c>
      <c r="E38" s="169"/>
      <c r="F38" s="170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69" t="s">
        <v>7</v>
      </c>
      <c r="E39" s="169"/>
      <c r="F39" s="170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6" t="s">
        <v>138</v>
      </c>
      <c r="D40" s="125"/>
      <c r="E40" s="125"/>
      <c r="F40" s="177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78"/>
      <c r="D41" s="179"/>
      <c r="E41" s="179"/>
      <c r="F41" s="180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172</v>
      </c>
      <c r="C42" s="126" t="s">
        <v>173</v>
      </c>
      <c r="D42" s="127"/>
      <c r="E42" s="127"/>
      <c r="F42" s="128"/>
      <c r="G42" s="70">
        <v>4839.63</v>
      </c>
      <c r="H42" s="95">
        <f t="shared" si="0"/>
        <v>4409.283023797805</v>
      </c>
      <c r="I42" s="95">
        <f>H42/12/'Приложение 1'!G$38</f>
        <v>0.9025798378362819</v>
      </c>
    </row>
    <row r="43" spans="1:9" ht="40.5" customHeight="1">
      <c r="A43" s="94"/>
      <c r="B43" s="94" t="s">
        <v>95</v>
      </c>
      <c r="C43" s="62">
        <v>1</v>
      </c>
      <c r="D43" s="127" t="s">
        <v>152</v>
      </c>
      <c r="E43" s="127"/>
      <c r="F43" s="128"/>
      <c r="G43" s="99">
        <v>1290.2400000000002</v>
      </c>
      <c r="H43" s="95">
        <f t="shared" si="0"/>
        <v>1175.5099725856896</v>
      </c>
      <c r="I43" s="95">
        <f>H43/12/'Приложение 1'!G$38</f>
        <v>0.24062678551250502</v>
      </c>
    </row>
    <row r="44" spans="1:9" ht="28.5" customHeight="1">
      <c r="A44" s="52"/>
      <c r="B44" s="164" t="s">
        <v>0</v>
      </c>
      <c r="C44" s="167"/>
      <c r="D44" s="167"/>
      <c r="E44" s="167"/>
      <c r="F44" s="168"/>
      <c r="G44" s="95">
        <v>70314.39345631644</v>
      </c>
      <c r="H44" s="95">
        <f>SUM(H32:H43,H21:H30,H13:H19,H9:H11)</f>
        <v>70314.39345631644</v>
      </c>
      <c r="I44" s="95">
        <f>SUM(I32:I43,I21:I30,I13:I19,I9:I11)</f>
        <v>14.39335000743397</v>
      </c>
    </row>
    <row r="45" spans="1:9" ht="90.75" customHeight="1">
      <c r="A45" s="189" t="s">
        <v>168</v>
      </c>
      <c r="B45" s="189"/>
      <c r="C45" s="189"/>
      <c r="D45" s="189"/>
      <c r="E45" s="189" t="s">
        <v>169</v>
      </c>
      <c r="F45" s="189"/>
      <c r="G45" s="189"/>
      <c r="H45" s="189"/>
      <c r="I45" s="189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2014-06-05T06:26:04Z</cp:lastPrinted>
  <dcterms:created xsi:type="dcterms:W3CDTF">2007-01-24T02:52:45Z</dcterms:created>
  <dcterms:modified xsi:type="dcterms:W3CDTF">2014-06-05T06:27:02Z</dcterms:modified>
  <cp:category/>
  <cp:version/>
  <cp:contentType/>
  <cp:contentStatus/>
</cp:coreProperties>
</file>