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firstSheet="1" activeTab="3"/>
  </bookViews>
  <sheets>
    <sheet name="Расчет субсидии" sheetId="1" r:id="rId1"/>
    <sheet name="Приложение №1" sheetId="2" r:id="rId2"/>
    <sheet name="Приложение №2" sheetId="3" r:id="rId3"/>
    <sheet name="Приложение №3" sheetId="4" r:id="rId4"/>
  </sheets>
  <definedNames>
    <definedName name="_xlnm.Print_Area" localSheetId="1">'Приложение №1'!$A$1:$C$97</definedName>
    <definedName name="_xlnm.Print_Area" localSheetId="2">'Приложение №2'!$A$1:$E$43</definedName>
    <definedName name="_xlnm.Print_Area" localSheetId="3">'Приложение №3'!$A$1:$E$29</definedName>
    <definedName name="_xlnm.Print_Area" localSheetId="0">'Расчет субсидии'!$A$1:$J$175</definedName>
  </definedNames>
  <calcPr fullCalcOnLoad="1"/>
</workbook>
</file>

<file path=xl/sharedStrings.xml><?xml version="1.0" encoding="utf-8"?>
<sst xmlns="http://schemas.openxmlformats.org/spreadsheetml/2006/main" count="265" uniqueCount="199">
  <si>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</si>
  <si>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</si>
  <si>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</si>
  <si>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</si>
  <si>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</si>
  <si>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</si>
  <si>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</si>
  <si>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</si>
  <si>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</si>
  <si>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</si>
  <si>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</si>
  <si>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</si>
  <si>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</si>
  <si>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</si>
  <si>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</si>
  <si>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</si>
  <si>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</si>
  <si>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</si>
  <si>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</si>
  <si>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</si>
  <si>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</si>
  <si>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</si>
  <si>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</si>
  <si>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</si>
  <si>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</si>
  <si>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</si>
  <si>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</si>
  <si>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</si>
  <si>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</si>
  <si>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</si>
  <si>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</si>
  <si>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</si>
  <si>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</si>
  <si>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</si>
  <si>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</si>
  <si>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</si>
  <si>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</si>
  <si>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</si>
  <si>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</si>
  <si>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</si>
  <si>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</si>
  <si>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</si>
  <si>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</si>
  <si>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</si>
  <si>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</si>
  <si>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</si>
  <si>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</si>
  <si>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</si>
  <si>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</si>
  <si>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</si>
  <si>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</si>
  <si>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</si>
  <si>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</si>
  <si>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</si>
  <si>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</si>
  <si>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</si>
  <si>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</si>
  <si>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</si>
  <si>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</si>
  <si>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</si>
  <si>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</si>
  <si>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</si>
  <si>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</si>
  <si>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</si>
  <si>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</si>
  <si>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</si>
  <si>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</si>
  <si>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</si>
  <si>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</si>
  <si>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</si>
  <si>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</si>
  <si>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</si>
  <si>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</si>
  <si>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</si>
  <si>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</si>
  <si>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</si>
  <si>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</si>
  <si>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</si>
  <si>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</si>
  <si>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</si>
  <si>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</si>
  <si>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</si>
  <si>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</si>
  <si>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</si>
  <si>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</si>
  <si>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</si>
  <si>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</si>
  <si>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</si>
  <si>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</si>
  <si>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</si>
  <si>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</si>
  <si>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</si>
  <si>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</si>
  <si>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</si>
  <si>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</si>
  <si>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</si>
  <si>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</si>
  <si>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</si>
  <si>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</si>
  <si>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</si>
  <si>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</si>
  <si>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</si>
  <si>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</si>
  <si>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</si>
  <si>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</si>
  <si>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</si>
  <si>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</si>
  <si>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</si>
  <si>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</si>
  <si>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</si>
  <si>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</si>
  <si>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</si>
  <si>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</si>
  <si>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</si>
  <si>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</si>
  <si>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</si>
  <si>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</si>
  <si>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</si>
  <si>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</si>
  <si>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</si>
  <si>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</si>
  <si>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</si>
  <si>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</si>
  <si>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</si>
  <si>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</si>
  <si>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</si>
  <si>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</si>
  <si>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</si>
  <si>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</si>
  <si>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</si>
  <si>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</si>
  <si>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</si>
  <si>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</si>
  <si>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</si>
  <si>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</si>
  <si>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</si>
  <si>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№ квартир/ блок-секций</t>
  </si>
  <si>
    <t>Убытки, т.е. Субсидия на покрытие убытков из бюджета города</t>
  </si>
  <si>
    <t>Расчет на  1 м2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</si>
  <si>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</si>
  <si>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</si>
  <si>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</si>
  <si>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</si>
  <si>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</si>
  <si>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</si>
  <si>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</si>
  <si>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</si>
  <si>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</si>
  <si>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</si>
  <si>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</si>
  <si>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</si>
  <si>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</si>
  <si>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</si>
  <si>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</si>
  <si>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</si>
  <si>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</si>
  <si>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</si>
  <si>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</si>
  <si>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</si>
  <si>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</si>
  <si>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</si>
  <si>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</si>
  <si>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</si>
  <si>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</si>
  <si>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</si>
  <si>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</si>
  <si>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</si>
  <si>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</si>
  <si>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</si>
  <si>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</si>
  <si>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</si>
  <si>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</si>
  <si>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</si>
  <si>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</si>
  <si>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</si>
  <si>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</si>
  <si>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</si>
  <si>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</si>
  <si>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-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</si>
  <si>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</si>
  <si>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</si>
  <si>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</si>
  <si>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</si>
  <si>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</si>
  <si>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</si>
  <si>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</si>
  <si>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</si>
  <si>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Алмазная 19</t>
  </si>
  <si>
    <t>Бутовый ленточный</t>
  </si>
  <si>
    <t>Бревна д=22 см</t>
  </si>
  <si>
    <t xml:space="preserve">Деревянные </t>
  </si>
  <si>
    <t>Деревянные отепленное</t>
  </si>
  <si>
    <t>тес в 2 ряда</t>
  </si>
  <si>
    <t>дощатые по лагам</t>
  </si>
  <si>
    <t>2-е по одной гл. створке и переплету</t>
  </si>
  <si>
    <t>простые и филенчатые</t>
  </si>
  <si>
    <t xml:space="preserve"> штукатурка покраска, побелка</t>
  </si>
  <si>
    <t>97. Ликвидация трещин в печах и трубах, щелей вокруг разделки и выпадения из нее кирпичей</t>
  </si>
  <si>
    <t>н/у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</si>
</sst>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</numFmts>
  <fonts count="38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b/>
      <sz val="14"/>
      <name val="Arial Cyr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1"/>
      <name val="Times New Roman CYR"/>
      <family val="1"/>
    </font>
    <font>
      <sz val="11"/>
      <color indexed="12"/>
      <name val="Times New Roman"/>
      <family val="1"/>
    </font>
    <font>
      <b/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2" xfId="0" applyBorder="1" applyAlignment="1">
      <alignment/>
    </xf>
    <xf numFmtId="0" fontId="8" fillId="24" borderId="0" xfId="0" applyFont="1" applyFill="1" applyAlignment="1">
      <alignment/>
    </xf>
    <xf numFmtId="0" fontId="8" fillId="25" borderId="20" xfId="0" applyFont="1" applyFill="1" applyBorder="1" applyAlignment="1">
      <alignment horizontal="center" vertical="top" wrapText="1"/>
    </xf>
    <xf numFmtId="0" fontId="8" fillId="25" borderId="17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11" xfId="0" applyFont="1" applyBorder="1" applyAlignment="1">
      <alignment horizontal="left" vertical="top" wrapText="1"/>
    </xf>
    <xf numFmtId="0" fontId="8" fillId="25" borderId="21" xfId="0" applyFont="1" applyFill="1" applyBorder="1" applyAlignment="1">
      <alignment vertical="top"/>
    </xf>
    <xf numFmtId="0" fontId="7" fillId="0" borderId="22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horizontal="center" vertical="top"/>
    </xf>
    <xf numFmtId="2" fontId="3" fillId="0" borderId="16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43" fontId="3" fillId="0" borderId="11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right"/>
    </xf>
    <xf numFmtId="2" fontId="2" fillId="5" borderId="10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5" borderId="17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3" fontId="2" fillId="5" borderId="21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182" fontId="2" fillId="5" borderId="10" xfId="0" applyNumberFormat="1" applyFont="1" applyFill="1" applyBorder="1" applyAlignment="1">
      <alignment horizontal="center"/>
    </xf>
    <xf numFmtId="182" fontId="2" fillId="5" borderId="10" xfId="0" applyNumberFormat="1" applyFont="1" applyFill="1" applyBorder="1" applyAlignment="1">
      <alignment vertical="center" wrapText="1"/>
    </xf>
    <xf numFmtId="182" fontId="2" fillId="5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1" xfId="0" applyBorder="1" applyAlignment="1">
      <alignment horizontal="right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 horizontal="right" vertical="center" wrapText="1"/>
    </xf>
    <xf numFmtId="1" fontId="2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right" vertical="center" wrapText="1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5" fillId="24" borderId="23" xfId="0" applyFont="1" applyFill="1" applyBorder="1" applyAlignment="1">
      <alignment/>
    </xf>
    <xf numFmtId="0" fontId="6" fillId="24" borderId="23" xfId="0" applyFont="1" applyFill="1" applyBorder="1" applyAlignment="1">
      <alignment/>
    </xf>
    <xf numFmtId="0" fontId="7" fillId="0" borderId="18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/>
    </xf>
    <xf numFmtId="0" fontId="11" fillId="0" borderId="18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vertical="top"/>
    </xf>
    <xf numFmtId="0" fontId="8" fillId="4" borderId="17" xfId="0" applyFont="1" applyFill="1" applyBorder="1" applyAlignment="1">
      <alignment vertical="top"/>
    </xf>
    <xf numFmtId="0" fontId="8" fillId="22" borderId="12" xfId="0" applyFont="1" applyFill="1" applyBorder="1" applyAlignment="1">
      <alignment vertical="top"/>
    </xf>
    <xf numFmtId="0" fontId="8" fillId="22" borderId="23" xfId="0" applyFont="1" applyFill="1" applyBorder="1" applyAlignment="1">
      <alignment vertical="top"/>
    </xf>
    <xf numFmtId="0" fontId="8" fillId="7" borderId="20" xfId="0" applyFont="1" applyFill="1" applyBorder="1" applyAlignment="1">
      <alignment horizontal="center" vertical="top"/>
    </xf>
    <xf numFmtId="0" fontId="6" fillId="3" borderId="21" xfId="0" applyFont="1" applyFill="1" applyBorder="1" applyAlignment="1">
      <alignment vertical="top"/>
    </xf>
    <xf numFmtId="0" fontId="6" fillId="3" borderId="20" xfId="0" applyFont="1" applyFill="1" applyBorder="1" applyAlignment="1">
      <alignment vertical="top"/>
    </xf>
    <xf numFmtId="0" fontId="8" fillId="5" borderId="21" xfId="0" applyFont="1" applyFill="1" applyBorder="1" applyAlignment="1">
      <alignment/>
    </xf>
    <xf numFmtId="0" fontId="8" fillId="5" borderId="20" xfId="0" applyFont="1" applyFill="1" applyBorder="1" applyAlignment="1">
      <alignment/>
    </xf>
    <xf numFmtId="0" fontId="8" fillId="7" borderId="21" xfId="0" applyFont="1" applyFill="1" applyBorder="1" applyAlignment="1">
      <alignment vertical="top"/>
    </xf>
    <xf numFmtId="0" fontId="3" fillId="0" borderId="23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left"/>
    </xf>
    <xf numFmtId="43" fontId="6" fillId="0" borderId="10" xfId="42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18" xfId="0" applyNumberFormat="1" applyFont="1" applyFill="1" applyBorder="1" applyAlignment="1">
      <alignment horizontal="center" vertical="top"/>
    </xf>
    <xf numFmtId="2" fontId="3" fillId="0" borderId="19" xfId="0" applyNumberFormat="1" applyFont="1" applyFill="1" applyBorder="1" applyAlignment="1">
      <alignment horizontal="center" vertical="top"/>
    </xf>
    <xf numFmtId="1" fontId="3" fillId="0" borderId="15" xfId="0" applyNumberFormat="1" applyFont="1" applyFill="1" applyBorder="1" applyAlignment="1">
      <alignment horizontal="center" vertical="top"/>
    </xf>
    <xf numFmtId="1" fontId="3" fillId="0" borderId="24" xfId="0" applyNumberFormat="1" applyFont="1" applyFill="1" applyBorder="1" applyAlignment="1">
      <alignment horizontal="center" vertical="top"/>
    </xf>
    <xf numFmtId="2" fontId="13" fillId="0" borderId="18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49" fontId="14" fillId="24" borderId="0" xfId="0" applyNumberFormat="1" applyFont="1" applyFill="1" applyBorder="1" applyAlignment="1">
      <alignment/>
    </xf>
    <xf numFmtId="49" fontId="4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3" fillId="0" borderId="21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43" fontId="8" fillId="4" borderId="20" xfId="0" applyNumberFormat="1" applyFont="1" applyFill="1" applyBorder="1" applyAlignment="1">
      <alignment vertical="top"/>
    </xf>
    <xf numFmtId="43" fontId="3" fillId="0" borderId="15" xfId="42" applyNumberFormat="1" applyFont="1" applyFill="1" applyBorder="1" applyAlignment="1">
      <alignment/>
    </xf>
    <xf numFmtId="43" fontId="3" fillId="0" borderId="16" xfId="42" applyNumberFormat="1" applyFont="1" applyFill="1" applyBorder="1" applyAlignment="1">
      <alignment/>
    </xf>
    <xf numFmtId="43" fontId="3" fillId="0" borderId="24" xfId="42" applyNumberFormat="1" applyFont="1" applyFill="1" applyBorder="1" applyAlignment="1">
      <alignment/>
    </xf>
    <xf numFmtId="43" fontId="8" fillId="22" borderId="23" xfId="0" applyNumberFormat="1" applyFont="1" applyFill="1" applyBorder="1" applyAlignment="1">
      <alignment vertical="top"/>
    </xf>
    <xf numFmtId="43" fontId="3" fillId="0" borderId="18" xfId="42" applyNumberFormat="1" applyFont="1" applyFill="1" applyBorder="1" applyAlignment="1">
      <alignment/>
    </xf>
    <xf numFmtId="43" fontId="8" fillId="7" borderId="20" xfId="0" applyNumberFormat="1" applyFont="1" applyFill="1" applyBorder="1" applyAlignment="1">
      <alignment horizontal="center" vertical="top"/>
    </xf>
    <xf numFmtId="43" fontId="6" fillId="3" borderId="20" xfId="0" applyNumberFormat="1" applyFont="1" applyFill="1" applyBorder="1" applyAlignment="1">
      <alignment vertical="top"/>
    </xf>
    <xf numFmtId="43" fontId="8" fillId="5" borderId="20" xfId="0" applyNumberFormat="1" applyFont="1" applyFill="1" applyBorder="1" applyAlignment="1">
      <alignment/>
    </xf>
    <xf numFmtId="43" fontId="8" fillId="0" borderId="10" xfId="42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16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23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 wrapText="1"/>
    </xf>
    <xf numFmtId="9" fontId="7" fillId="0" borderId="0" xfId="0" applyNumberFormat="1" applyFont="1" applyFill="1" applyBorder="1" applyAlignment="1">
      <alignment horizontal="left"/>
    </xf>
    <xf numFmtId="9" fontId="7" fillId="0" borderId="20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164" fontId="7" fillId="0" borderId="23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 wrapText="1" indent="1"/>
    </xf>
    <xf numFmtId="164" fontId="7" fillId="0" borderId="2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 wrapText="1" indent="1"/>
    </xf>
    <xf numFmtId="164" fontId="7" fillId="0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4" xfId="0" applyFont="1" applyFill="1" applyBorder="1" applyAlignment="1">
      <alignment horizontal="left" indent="1"/>
    </xf>
    <xf numFmtId="0" fontId="7" fillId="0" borderId="14" xfId="0" applyFont="1" applyFill="1" applyBorder="1" applyAlignment="1">
      <alignment horizontal="left" indent="3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wrapText="1" indent="3"/>
    </xf>
    <xf numFmtId="0" fontId="11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vertical="top" wrapText="1" indent="2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24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wrapText="1" indent="2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wrapText="1" indent="2"/>
    </xf>
    <xf numFmtId="0" fontId="7" fillId="0" borderId="16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2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43" fontId="3" fillId="0" borderId="12" xfId="42" applyNumberFormat="1" applyFont="1" applyFill="1" applyBorder="1" applyAlignment="1">
      <alignment/>
    </xf>
    <xf numFmtId="0" fontId="8" fillId="22" borderId="20" xfId="0" applyFont="1" applyFill="1" applyBorder="1" applyAlignment="1">
      <alignment vertical="top"/>
    </xf>
    <xf numFmtId="43" fontId="3" fillId="0" borderId="14" xfId="42" applyNumberFormat="1" applyFont="1" applyFill="1" applyBorder="1" applyAlignment="1">
      <alignment/>
    </xf>
    <xf numFmtId="0" fontId="12" fillId="10" borderId="10" xfId="0" applyFont="1" applyFill="1" applyBorder="1" applyAlignment="1">
      <alignment/>
    </xf>
    <xf numFmtId="0" fontId="20" fillId="1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82" fontId="8" fillId="25" borderId="10" xfId="0" applyNumberFormat="1" applyFont="1" applyFill="1" applyBorder="1" applyAlignment="1">
      <alignment horizontal="center" vertical="top" wrapText="1"/>
    </xf>
    <xf numFmtId="43" fontId="7" fillId="0" borderId="0" xfId="0" applyNumberFormat="1" applyFont="1" applyFill="1" applyBorder="1" applyAlignment="1">
      <alignment/>
    </xf>
    <xf numFmtId="0" fontId="8" fillId="4" borderId="20" xfId="0" applyFont="1" applyFill="1" applyBorder="1" applyAlignment="1">
      <alignment vertical="top"/>
    </xf>
    <xf numFmtId="182" fontId="8" fillId="4" borderId="1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182" fontId="8" fillId="22" borderId="10" xfId="0" applyNumberFormat="1" applyFont="1" applyFill="1" applyBorder="1" applyAlignment="1">
      <alignment/>
    </xf>
    <xf numFmtId="182" fontId="8" fillId="7" borderId="10" xfId="0" applyNumberFormat="1" applyFont="1" applyFill="1" applyBorder="1" applyAlignment="1">
      <alignment horizontal="center" vertical="top" wrapText="1"/>
    </xf>
    <xf numFmtId="43" fontId="7" fillId="0" borderId="0" xfId="0" applyNumberFormat="1" applyFont="1" applyFill="1" applyBorder="1" applyAlignment="1">
      <alignment/>
    </xf>
    <xf numFmtId="182" fontId="8" fillId="3" borderId="10" xfId="0" applyNumberFormat="1" applyFont="1" applyFill="1" applyBorder="1" applyAlignment="1">
      <alignment horizontal="center" vertical="top" wrapText="1"/>
    </xf>
    <xf numFmtId="182" fontId="8" fillId="5" borderId="10" xfId="42" applyNumberFormat="1" applyFont="1" applyFill="1" applyBorder="1" applyAlignment="1">
      <alignment horizontal="center"/>
    </xf>
    <xf numFmtId="9" fontId="12" fillId="0" borderId="0" xfId="55" applyFont="1" applyFill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1" fontId="13" fillId="0" borderId="16" xfId="0" applyNumberFormat="1" applyFont="1" applyFill="1" applyBorder="1" applyAlignment="1">
      <alignment horizontal="center" vertical="top"/>
    </xf>
    <xf numFmtId="1" fontId="13" fillId="0" borderId="24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/>
    </xf>
    <xf numFmtId="0" fontId="7" fillId="24" borderId="0" xfId="0" applyFont="1" applyFill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top" wrapText="1"/>
    </xf>
    <xf numFmtId="0" fontId="7" fillId="0" borderId="14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8" fillId="5" borderId="21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22" borderId="12" xfId="0" applyFont="1" applyFill="1" applyBorder="1" applyAlignment="1">
      <alignment horizontal="center" vertical="top" wrapText="1"/>
    </xf>
    <xf numFmtId="0" fontId="6" fillId="22" borderId="23" xfId="0" applyFont="1" applyFill="1" applyBorder="1" applyAlignment="1">
      <alignment horizontal="center" vertical="top" wrapText="1"/>
    </xf>
    <xf numFmtId="0" fontId="6" fillId="22" borderId="13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 wrapText="1"/>
    </xf>
    <xf numFmtId="0" fontId="6" fillId="7" borderId="11" xfId="0" applyFont="1" applyFill="1" applyBorder="1" applyAlignment="1">
      <alignment horizontal="center" vertical="top" wrapText="1"/>
    </xf>
    <xf numFmtId="0" fontId="6" fillId="7" borderId="17" xfId="0" applyFont="1" applyFill="1" applyBorder="1" applyAlignment="1">
      <alignment horizontal="center" vertical="top" wrapText="1"/>
    </xf>
    <xf numFmtId="0" fontId="6" fillId="7" borderId="13" xfId="0" applyFont="1" applyFill="1" applyBorder="1" applyAlignment="1">
      <alignment horizontal="center" vertical="top" wrapText="1"/>
    </xf>
    <xf numFmtId="0" fontId="6" fillId="25" borderId="21" xfId="0" applyFont="1" applyFill="1" applyBorder="1" applyAlignment="1">
      <alignment horizontal="center" vertical="top" wrapText="1"/>
    </xf>
    <xf numFmtId="0" fontId="6" fillId="25" borderId="20" xfId="0" applyFont="1" applyFill="1" applyBorder="1" applyAlignment="1">
      <alignment horizontal="center" vertical="top" wrapText="1"/>
    </xf>
    <xf numFmtId="0" fontId="6" fillId="25" borderId="13" xfId="0" applyFont="1" applyFill="1" applyBorder="1" applyAlignment="1">
      <alignment horizontal="center" vertical="top" wrapText="1"/>
    </xf>
    <xf numFmtId="0" fontId="6" fillId="4" borderId="21" xfId="0" applyFont="1" applyFill="1" applyBorder="1" applyAlignment="1">
      <alignment horizontal="center" vertical="top" wrapText="1"/>
    </xf>
    <xf numFmtId="0" fontId="6" fillId="4" borderId="20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54" t="s">
        <v>139</v>
      </c>
      <c r="D1" s="66" t="str">
        <f>'Приложение №1'!B10</f>
        <v>Алмазная 19</v>
      </c>
    </row>
    <row r="2" spans="1:4" s="24" customFormat="1" ht="80.25" customHeight="1">
      <c r="A2" s="22" t="s">
        <v>136</v>
      </c>
      <c r="B2" s="76" t="s">
        <v>151</v>
      </c>
      <c r="C2" s="64" t="s">
        <v>150</v>
      </c>
      <c r="D2" s="65" t="s">
        <v>137</v>
      </c>
    </row>
    <row r="3" spans="2:4" ht="15" customHeight="1">
      <c r="B3" s="68" t="s">
        <v>148</v>
      </c>
      <c r="C3" s="69" t="s">
        <v>149</v>
      </c>
      <c r="D3" s="63"/>
    </row>
    <row r="4" spans="1:4" ht="15" customHeight="1">
      <c r="A4" s="67" t="s">
        <v>138</v>
      </c>
      <c r="B4" s="70" t="e">
        <f>'Приложение №2'!#REF!</f>
        <v>#REF!</v>
      </c>
      <c r="C4" s="71" t="e">
        <f>#REF!</f>
        <v>#REF!</v>
      </c>
      <c r="D4" s="63" t="e">
        <f>B4-C4</f>
        <v>#REF!</v>
      </c>
    </row>
    <row r="5" spans="1:5" ht="15" customHeight="1">
      <c r="A5" s="72" t="s">
        <v>153</v>
      </c>
      <c r="B5" s="73" t="e">
        <f>B4*B7</f>
        <v>#REF!</v>
      </c>
      <c r="C5" s="73" t="e">
        <f>C4*C7</f>
        <v>#REF!</v>
      </c>
      <c r="D5" s="74" t="e">
        <f>C7*D4</f>
        <v>#REF!</v>
      </c>
      <c r="E5" s="75" t="e">
        <f>D5*12</f>
        <v>#REF!</v>
      </c>
    </row>
    <row r="6" spans="1:5" ht="15" customHeight="1">
      <c r="A6" s="72" t="s">
        <v>154</v>
      </c>
      <c r="B6" s="73" t="e">
        <f>B5*12</f>
        <v>#REF!</v>
      </c>
      <c r="C6" s="73" t="e">
        <f>C5*12</f>
        <v>#REF!</v>
      </c>
      <c r="D6" s="73" t="e">
        <f>D5*12</f>
        <v>#REF!</v>
      </c>
      <c r="E6" s="75" t="e">
        <f>SUM(B6:D6)</f>
        <v>#REF!</v>
      </c>
    </row>
    <row r="7" spans="1:5" s="1" customFormat="1" ht="30" customHeight="1">
      <c r="A7" s="79" t="s">
        <v>152</v>
      </c>
      <c r="B7" s="77">
        <f>SUM(B8:B15)</f>
        <v>0</v>
      </c>
      <c r="C7" s="77" t="e">
        <f>#REF!-'Расчет субсидии'!B7</f>
        <v>#REF!</v>
      </c>
      <c r="D7" s="78"/>
      <c r="E7" s="2"/>
    </row>
    <row r="8" spans="1:5" ht="12.75">
      <c r="A8" s="80" t="s">
        <v>140</v>
      </c>
      <c r="B8" s="27"/>
      <c r="C8" s="26"/>
      <c r="D8" s="27"/>
      <c r="E8" s="81"/>
    </row>
    <row r="9" spans="1:5" ht="14.25" customHeight="1">
      <c r="A9" s="82" t="s">
        <v>141</v>
      </c>
      <c r="B9" s="25"/>
      <c r="C9" s="23"/>
      <c r="D9" s="25"/>
      <c r="E9" s="83" t="e">
        <f>B9*D4</f>
        <v>#REF!</v>
      </c>
    </row>
    <row r="10" spans="1:5" ht="14.25" customHeight="1">
      <c r="A10" s="82" t="s">
        <v>142</v>
      </c>
      <c r="B10" s="25"/>
      <c r="C10" s="23"/>
      <c r="D10" s="25"/>
      <c r="E10" s="84"/>
    </row>
    <row r="11" spans="1:5" ht="14.25" customHeight="1">
      <c r="A11" s="82" t="s">
        <v>143</v>
      </c>
      <c r="B11" s="25"/>
      <c r="C11" s="23"/>
      <c r="D11" s="25"/>
      <c r="E11" s="84"/>
    </row>
    <row r="12" spans="1:5" ht="12.75">
      <c r="A12" s="82" t="s">
        <v>144</v>
      </c>
      <c r="B12" s="25"/>
      <c r="C12" s="23"/>
      <c r="D12" s="25"/>
      <c r="E12" s="84"/>
    </row>
    <row r="13" spans="1:5" ht="12.75">
      <c r="A13" s="82" t="s">
        <v>145</v>
      </c>
      <c r="B13" s="25"/>
      <c r="C13" s="23"/>
      <c r="D13" s="25"/>
      <c r="E13" s="84"/>
    </row>
    <row r="14" spans="1:5" ht="12.75">
      <c r="A14" s="82" t="s">
        <v>146</v>
      </c>
      <c r="B14" s="25"/>
      <c r="C14" s="23"/>
      <c r="D14" s="25"/>
      <c r="E14" s="84"/>
    </row>
    <row r="15" spans="1:5" ht="12.75">
      <c r="A15" s="85" t="s">
        <v>147</v>
      </c>
      <c r="B15" s="88"/>
      <c r="C15" s="86"/>
      <c r="D15" s="88"/>
      <c r="E15" s="87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7"/>
  <sheetViews>
    <sheetView zoomScalePageLayoutView="0" workbookViewId="0" topLeftCell="A51">
      <selection activeCell="E43" sqref="E43"/>
    </sheetView>
  </sheetViews>
  <sheetFormatPr defaultColWidth="9.00390625" defaultRowHeight="12.75"/>
  <cols>
    <col min="1" max="1" width="51.625" style="8" customWidth="1"/>
    <col min="2" max="2" width="21.00390625" style="6" customWidth="1"/>
    <col min="3" max="3" width="17.625" style="6" customWidth="1"/>
    <col min="4" max="4" width="8.375" style="194" customWidth="1"/>
    <col min="5" max="5" width="23.875" style="142" customWidth="1"/>
    <col min="6" max="6" width="23.875" style="195" customWidth="1"/>
    <col min="7" max="8" width="8.375" style="6" customWidth="1"/>
    <col min="9" max="16384" width="9.125" style="6" customWidth="1"/>
  </cols>
  <sheetData>
    <row r="1" spans="2:8" ht="31.5" customHeight="1">
      <c r="B1" s="221" t="s">
        <v>179</v>
      </c>
      <c r="C1" s="221"/>
      <c r="D1" s="134"/>
      <c r="E1" s="134"/>
      <c r="F1" s="134"/>
      <c r="G1" s="134"/>
      <c r="H1" s="134"/>
    </row>
    <row r="2" spans="2:53" ht="15">
      <c r="B2" s="224" t="s">
        <v>18</v>
      </c>
      <c r="C2" s="224"/>
      <c r="D2" s="134"/>
      <c r="E2" s="134"/>
      <c r="F2" s="134"/>
      <c r="G2" s="134"/>
      <c r="H2" s="13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2:53" ht="43.5" customHeight="1">
      <c r="B3" s="223" t="s">
        <v>166</v>
      </c>
      <c r="C3" s="223"/>
      <c r="D3" s="134"/>
      <c r="E3" s="134"/>
      <c r="F3" s="134"/>
      <c r="G3" s="134"/>
      <c r="H3" s="134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</row>
    <row r="4" spans="1:8" ht="20.25" customHeight="1">
      <c r="A4" s="6"/>
      <c r="B4" s="137"/>
      <c r="C4" s="6" t="s">
        <v>167</v>
      </c>
      <c r="D4" s="134"/>
      <c r="E4" s="134"/>
      <c r="F4" s="134"/>
      <c r="G4" s="134"/>
      <c r="H4" s="134"/>
    </row>
    <row r="5" spans="1:53" ht="15.75" customHeight="1">
      <c r="A5" s="6"/>
      <c r="B5" s="138" t="s">
        <v>172</v>
      </c>
      <c r="D5" s="134"/>
      <c r="E5" s="134"/>
      <c r="F5" s="134"/>
      <c r="G5" s="134"/>
      <c r="H5" s="134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</row>
    <row r="6" spans="1:53" ht="15">
      <c r="A6" s="6"/>
      <c r="B6" s="139" t="s">
        <v>184</v>
      </c>
      <c r="C6" s="138" t="s">
        <v>183</v>
      </c>
      <c r="D6" s="134"/>
      <c r="E6" s="134"/>
      <c r="F6" s="134"/>
      <c r="G6" s="134"/>
      <c r="H6" s="134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</row>
    <row r="7" spans="1:8" ht="15">
      <c r="A7" s="224" t="s">
        <v>29</v>
      </c>
      <c r="B7" s="224"/>
      <c r="C7" s="224"/>
      <c r="D7" s="134"/>
      <c r="E7" s="134"/>
      <c r="F7" s="134"/>
      <c r="G7" s="134"/>
      <c r="H7" s="134"/>
    </row>
    <row r="8" spans="1:8" ht="27.75" customHeight="1">
      <c r="A8" s="225" t="s">
        <v>161</v>
      </c>
      <c r="B8" s="225"/>
      <c r="C8" s="225"/>
      <c r="D8" s="134"/>
      <c r="E8" s="134"/>
      <c r="F8" s="134"/>
      <c r="G8" s="134"/>
      <c r="H8" s="134"/>
    </row>
    <row r="9" spans="1:8" ht="18" customHeight="1">
      <c r="A9" s="224" t="s">
        <v>107</v>
      </c>
      <c r="B9" s="224"/>
      <c r="C9" s="224"/>
      <c r="D9" s="134"/>
      <c r="E9" s="134"/>
      <c r="F9" s="134"/>
      <c r="G9" s="134"/>
      <c r="H9" s="134"/>
    </row>
    <row r="10" spans="1:8" ht="14.25" customHeight="1">
      <c r="A10" s="136" t="s">
        <v>30</v>
      </c>
      <c r="B10" s="140" t="s">
        <v>187</v>
      </c>
      <c r="C10" s="136"/>
      <c r="D10" s="134"/>
      <c r="E10" s="134"/>
      <c r="F10" s="134"/>
      <c r="G10" s="134"/>
      <c r="H10" s="134"/>
    </row>
    <row r="11" spans="1:8" ht="29.25" customHeight="1">
      <c r="A11" s="135" t="s">
        <v>31</v>
      </c>
      <c r="B11" s="141"/>
      <c r="C11" s="141"/>
      <c r="D11" s="134"/>
      <c r="E11" s="134"/>
      <c r="F11" s="134"/>
      <c r="G11" s="134"/>
      <c r="H11" s="134"/>
    </row>
    <row r="12" spans="1:8" ht="14.25" customHeight="1">
      <c r="A12" s="8" t="s">
        <v>33</v>
      </c>
      <c r="B12" s="141" t="s">
        <v>165</v>
      </c>
      <c r="C12" s="136"/>
      <c r="D12" s="134"/>
      <c r="E12" s="134"/>
      <c r="F12" s="134"/>
      <c r="G12" s="134"/>
      <c r="H12" s="134"/>
    </row>
    <row r="13" spans="1:8" ht="14.25" customHeight="1">
      <c r="A13" s="136" t="s">
        <v>34</v>
      </c>
      <c r="B13" s="140">
        <v>1958</v>
      </c>
      <c r="D13" s="134"/>
      <c r="E13" s="134"/>
      <c r="F13" s="134"/>
      <c r="G13" s="134"/>
      <c r="H13" s="134"/>
    </row>
    <row r="14" spans="1:8" ht="14.25" customHeight="1">
      <c r="A14" s="222" t="s">
        <v>35</v>
      </c>
      <c r="B14" s="222"/>
      <c r="C14" s="143" t="s">
        <v>198</v>
      </c>
      <c r="D14" s="134"/>
      <c r="E14" s="134"/>
      <c r="F14" s="134"/>
      <c r="G14" s="134"/>
      <c r="H14" s="134"/>
    </row>
    <row r="15" spans="1:8" ht="14.25" customHeight="1">
      <c r="A15" s="136" t="s">
        <v>36</v>
      </c>
      <c r="B15" s="143"/>
      <c r="C15" s="144"/>
      <c r="D15" s="134"/>
      <c r="E15" s="134"/>
      <c r="F15" s="134"/>
      <c r="G15" s="134"/>
      <c r="H15" s="134"/>
    </row>
    <row r="16" spans="1:8" ht="14.25" customHeight="1">
      <c r="A16" s="136" t="s">
        <v>37</v>
      </c>
      <c r="B16" s="140"/>
      <c r="C16" s="136"/>
      <c r="D16" s="134"/>
      <c r="E16" s="134"/>
      <c r="F16" s="134"/>
      <c r="G16" s="134"/>
      <c r="H16" s="134"/>
    </row>
    <row r="17" spans="1:8" ht="14.25" customHeight="1">
      <c r="A17" s="135" t="s">
        <v>111</v>
      </c>
      <c r="B17" s="140" t="s">
        <v>32</v>
      </c>
      <c r="D17" s="134"/>
      <c r="E17" s="134"/>
      <c r="F17" s="134"/>
      <c r="G17" s="134"/>
      <c r="H17" s="134"/>
    </row>
    <row r="18" spans="1:8" ht="14.25" customHeight="1">
      <c r="A18" s="136" t="s">
        <v>38</v>
      </c>
      <c r="B18" s="145">
        <v>1</v>
      </c>
      <c r="D18" s="134"/>
      <c r="E18" s="134"/>
      <c r="F18" s="134"/>
      <c r="G18" s="134"/>
      <c r="H18" s="134"/>
    </row>
    <row r="19" spans="1:8" ht="14.25" customHeight="1">
      <c r="A19" s="136" t="s">
        <v>39</v>
      </c>
      <c r="B19" s="140" t="s">
        <v>32</v>
      </c>
      <c r="D19" s="134"/>
      <c r="E19" s="134"/>
      <c r="F19" s="134"/>
      <c r="G19" s="134"/>
      <c r="H19" s="134"/>
    </row>
    <row r="20" spans="1:8" ht="14.25" customHeight="1">
      <c r="A20" s="136" t="s">
        <v>40</v>
      </c>
      <c r="B20" s="140" t="s">
        <v>32</v>
      </c>
      <c r="D20" s="134"/>
      <c r="E20" s="134"/>
      <c r="F20" s="134"/>
      <c r="G20" s="134"/>
      <c r="H20" s="134"/>
    </row>
    <row r="21" spans="1:8" ht="14.25" customHeight="1">
      <c r="A21" s="136" t="s">
        <v>41</v>
      </c>
      <c r="B21" s="140" t="s">
        <v>32</v>
      </c>
      <c r="D21" s="134"/>
      <c r="E21" s="134"/>
      <c r="F21" s="134"/>
      <c r="G21" s="134"/>
      <c r="H21" s="134"/>
    </row>
    <row r="22" spans="1:8" ht="14.25" customHeight="1">
      <c r="A22" s="136" t="s">
        <v>42</v>
      </c>
      <c r="B22" s="140" t="s">
        <v>32</v>
      </c>
      <c r="D22" s="134"/>
      <c r="E22" s="134"/>
      <c r="F22" s="134"/>
      <c r="G22" s="134"/>
      <c r="H22" s="134"/>
    </row>
    <row r="23" spans="1:8" ht="14.25" customHeight="1">
      <c r="A23" s="136" t="s">
        <v>43</v>
      </c>
      <c r="B23" s="140">
        <v>1</v>
      </c>
      <c r="D23" s="134"/>
      <c r="E23" s="134"/>
      <c r="F23" s="134"/>
      <c r="G23" s="134"/>
      <c r="H23" s="134"/>
    </row>
    <row r="24" spans="1:8" ht="14.25" customHeight="1">
      <c r="A24" s="223" t="s">
        <v>44</v>
      </c>
      <c r="B24" s="223"/>
      <c r="C24" s="140" t="s">
        <v>32</v>
      </c>
      <c r="D24" s="134"/>
      <c r="E24" s="134"/>
      <c r="F24" s="134"/>
      <c r="G24" s="134"/>
      <c r="H24" s="134"/>
    </row>
    <row r="25" spans="1:8" ht="28.5" customHeight="1">
      <c r="A25" s="223" t="s">
        <v>110</v>
      </c>
      <c r="B25" s="223"/>
      <c r="C25" s="145" t="s">
        <v>32</v>
      </c>
      <c r="D25" s="134"/>
      <c r="E25" s="134"/>
      <c r="F25" s="134"/>
      <c r="G25" s="134"/>
      <c r="H25" s="134"/>
    </row>
    <row r="26" spans="1:8" ht="46.5" customHeight="1">
      <c r="A26" s="223" t="s">
        <v>113</v>
      </c>
      <c r="B26" s="223"/>
      <c r="C26" s="140" t="s">
        <v>32</v>
      </c>
      <c r="D26" s="134"/>
      <c r="E26" s="134"/>
      <c r="F26" s="134"/>
      <c r="G26" s="134"/>
      <c r="H26" s="134"/>
    </row>
    <row r="27" spans="1:8" ht="14.25" customHeight="1">
      <c r="A27" s="136" t="s">
        <v>45</v>
      </c>
      <c r="B27" s="141">
        <v>158</v>
      </c>
      <c r="C27" s="146" t="s">
        <v>94</v>
      </c>
      <c r="D27" s="134"/>
      <c r="E27" s="134"/>
      <c r="F27" s="134"/>
      <c r="G27" s="134"/>
      <c r="H27" s="134"/>
    </row>
    <row r="28" spans="1:8" ht="14.25" customHeight="1">
      <c r="A28" s="136" t="s">
        <v>46</v>
      </c>
      <c r="B28" s="136"/>
      <c r="C28" s="136"/>
      <c r="D28" s="134"/>
      <c r="E28" s="134"/>
      <c r="F28" s="134"/>
      <c r="G28" s="134"/>
      <c r="H28" s="134"/>
    </row>
    <row r="29" spans="1:8" ht="14.25" customHeight="1">
      <c r="A29" s="147" t="s">
        <v>47</v>
      </c>
      <c r="B29" s="136"/>
      <c r="C29" s="136"/>
      <c r="D29" s="134"/>
      <c r="E29" s="134"/>
      <c r="F29" s="134"/>
      <c r="G29" s="134"/>
      <c r="H29" s="134"/>
    </row>
    <row r="30" spans="1:8" ht="14.25" customHeight="1">
      <c r="A30" s="147" t="s">
        <v>48</v>
      </c>
      <c r="B30" s="148">
        <v>47.5</v>
      </c>
      <c r="C30" s="141" t="s">
        <v>49</v>
      </c>
      <c r="D30" s="134"/>
      <c r="E30" s="134"/>
      <c r="F30" s="134"/>
      <c r="G30" s="134"/>
      <c r="H30" s="134"/>
    </row>
    <row r="31" spans="1:8" ht="14.25" customHeight="1">
      <c r="A31" s="147" t="s">
        <v>108</v>
      </c>
      <c r="B31" s="146">
        <v>47.5</v>
      </c>
      <c r="C31" s="146" t="s">
        <v>49</v>
      </c>
      <c r="D31" s="134"/>
      <c r="E31" s="134"/>
      <c r="F31" s="134"/>
      <c r="G31" s="134"/>
      <c r="H31" s="134"/>
    </row>
    <row r="32" spans="1:8" ht="14.25" customHeight="1">
      <c r="A32" s="149" t="s">
        <v>109</v>
      </c>
      <c r="B32" s="146">
        <v>38.9</v>
      </c>
      <c r="C32" s="146" t="s">
        <v>49</v>
      </c>
      <c r="D32" s="134"/>
      <c r="E32" s="134"/>
      <c r="F32" s="134"/>
      <c r="G32" s="134"/>
      <c r="H32" s="134"/>
    </row>
    <row r="33" spans="1:8" ht="45">
      <c r="A33" s="150" t="s">
        <v>115</v>
      </c>
      <c r="B33" s="151">
        <v>0</v>
      </c>
      <c r="C33" s="146" t="s">
        <v>49</v>
      </c>
      <c r="D33" s="134"/>
      <c r="E33" s="134"/>
      <c r="F33" s="134"/>
      <c r="G33" s="134"/>
      <c r="H33" s="134"/>
    </row>
    <row r="34" spans="1:8" ht="48" customHeight="1">
      <c r="A34" s="150" t="s">
        <v>114</v>
      </c>
      <c r="B34" s="151">
        <v>0</v>
      </c>
      <c r="C34" s="146" t="s">
        <v>49</v>
      </c>
      <c r="D34" s="134"/>
      <c r="E34" s="134"/>
      <c r="F34" s="134"/>
      <c r="G34" s="134"/>
      <c r="H34" s="134"/>
    </row>
    <row r="35" spans="1:8" ht="14.25" customHeight="1">
      <c r="A35" s="136" t="s">
        <v>50</v>
      </c>
      <c r="B35" s="146">
        <v>0</v>
      </c>
      <c r="C35" s="146" t="s">
        <v>7</v>
      </c>
      <c r="D35" s="134"/>
      <c r="E35" s="134"/>
      <c r="F35" s="134"/>
      <c r="G35" s="134"/>
      <c r="H35" s="134"/>
    </row>
    <row r="36" spans="1:8" ht="29.25" customHeight="1">
      <c r="A36" s="135" t="s">
        <v>51</v>
      </c>
      <c r="B36" s="151">
        <v>0</v>
      </c>
      <c r="C36" s="146" t="s">
        <v>49</v>
      </c>
      <c r="D36" s="134"/>
      <c r="E36" s="134"/>
      <c r="F36" s="134"/>
      <c r="G36" s="134"/>
      <c r="H36" s="134"/>
    </row>
    <row r="37" spans="1:8" ht="14.25" customHeight="1">
      <c r="A37" s="136" t="s">
        <v>52</v>
      </c>
      <c r="B37" s="151"/>
      <c r="C37" s="146" t="s">
        <v>49</v>
      </c>
      <c r="D37" s="134"/>
      <c r="E37" s="134"/>
      <c r="F37" s="134"/>
      <c r="G37" s="134"/>
      <c r="H37" s="134"/>
    </row>
    <row r="38" spans="1:8" ht="14.25" customHeight="1">
      <c r="A38" s="152" t="s">
        <v>158</v>
      </c>
      <c r="B38" s="153">
        <v>0</v>
      </c>
      <c r="C38" s="136" t="s">
        <v>49</v>
      </c>
      <c r="D38" s="134"/>
      <c r="E38" s="134"/>
      <c r="F38" s="134"/>
      <c r="G38" s="134"/>
      <c r="H38" s="134"/>
    </row>
    <row r="39" spans="1:8" ht="30.75" customHeight="1">
      <c r="A39" s="154" t="s">
        <v>53</v>
      </c>
      <c r="B39" s="155">
        <v>0</v>
      </c>
      <c r="C39" s="156"/>
      <c r="D39" s="134"/>
      <c r="E39" s="134"/>
      <c r="F39" s="134"/>
      <c r="G39" s="134"/>
      <c r="H39" s="134"/>
    </row>
    <row r="40" spans="1:8" ht="14.25" customHeight="1">
      <c r="A40" s="157" t="s">
        <v>54</v>
      </c>
      <c r="B40" s="153">
        <v>0</v>
      </c>
      <c r="C40" s="136" t="s">
        <v>49</v>
      </c>
      <c r="D40" s="134"/>
      <c r="E40" s="134"/>
      <c r="F40" s="134"/>
      <c r="G40" s="134"/>
      <c r="H40" s="134"/>
    </row>
    <row r="41" spans="1:8" ht="14.25" customHeight="1">
      <c r="A41" s="158" t="s">
        <v>132</v>
      </c>
      <c r="B41" s="153"/>
      <c r="C41" s="136" t="s">
        <v>49</v>
      </c>
      <c r="D41" s="134"/>
      <c r="E41" s="134"/>
      <c r="F41" s="134"/>
      <c r="G41" s="134"/>
      <c r="H41" s="134"/>
    </row>
    <row r="42" spans="1:8" ht="14.25" customHeight="1">
      <c r="A42" s="157" t="s">
        <v>130</v>
      </c>
      <c r="B42" s="153">
        <v>0</v>
      </c>
      <c r="C42" s="136" t="s">
        <v>49</v>
      </c>
      <c r="D42" s="134"/>
      <c r="E42" s="134"/>
      <c r="F42" s="134"/>
      <c r="G42" s="134"/>
      <c r="H42" s="134"/>
    </row>
    <row r="43" spans="1:8" ht="14.25" customHeight="1">
      <c r="A43" s="147" t="s">
        <v>131</v>
      </c>
      <c r="B43" s="148">
        <v>0</v>
      </c>
      <c r="C43" s="141" t="s">
        <v>49</v>
      </c>
      <c r="D43" s="134"/>
      <c r="E43" s="134"/>
      <c r="F43" s="134"/>
      <c r="G43" s="134"/>
      <c r="H43" s="134"/>
    </row>
    <row r="44" spans="1:8" ht="14.25" customHeight="1">
      <c r="A44" s="8" t="s">
        <v>55</v>
      </c>
      <c r="B44" s="159"/>
      <c r="C44" s="159"/>
      <c r="D44" s="134"/>
      <c r="E44" s="134"/>
      <c r="F44" s="134"/>
      <c r="G44" s="134"/>
      <c r="H44" s="134"/>
    </row>
    <row r="45" spans="1:8" ht="14.25" customHeight="1" hidden="1">
      <c r="A45" s="8" t="s">
        <v>159</v>
      </c>
      <c r="B45" s="160">
        <v>6</v>
      </c>
      <c r="C45" s="159" t="s">
        <v>160</v>
      </c>
      <c r="D45" s="134"/>
      <c r="E45" s="134"/>
      <c r="F45" s="134"/>
      <c r="G45" s="134"/>
      <c r="H45" s="134"/>
    </row>
    <row r="46" spans="1:8" ht="14.25" customHeight="1" hidden="1">
      <c r="A46" s="136" t="s">
        <v>162</v>
      </c>
      <c r="B46" s="146">
        <v>73.5</v>
      </c>
      <c r="C46" s="146" t="s">
        <v>49</v>
      </c>
      <c r="D46" s="134"/>
      <c r="E46" s="134"/>
      <c r="F46" s="134"/>
      <c r="G46" s="134"/>
      <c r="H46" s="134"/>
    </row>
    <row r="47" spans="1:8" ht="14.25" customHeight="1" hidden="1">
      <c r="A47" s="161" t="s">
        <v>174</v>
      </c>
      <c r="B47" s="162"/>
      <c r="C47" s="136"/>
      <c r="D47" s="134"/>
      <c r="E47" s="134"/>
      <c r="F47" s="134"/>
      <c r="G47" s="134"/>
      <c r="H47" s="134"/>
    </row>
    <row r="48" spans="1:8" ht="14.25" customHeight="1" hidden="1">
      <c r="A48" s="163" t="s">
        <v>175</v>
      </c>
      <c r="B48" s="162"/>
      <c r="C48" s="136"/>
      <c r="D48" s="134"/>
      <c r="E48" s="134"/>
      <c r="F48" s="134"/>
      <c r="G48" s="134"/>
      <c r="H48" s="134"/>
    </row>
    <row r="49" spans="1:8" ht="14.25" customHeight="1" hidden="1">
      <c r="A49" s="163" t="s">
        <v>177</v>
      </c>
      <c r="B49" s="162">
        <v>73.5</v>
      </c>
      <c r="C49" s="136"/>
      <c r="D49" s="134"/>
      <c r="E49" s="134"/>
      <c r="F49" s="134"/>
      <c r="G49" s="134"/>
      <c r="H49" s="134"/>
    </row>
    <row r="50" spans="1:8" ht="14.25" customHeight="1" hidden="1">
      <c r="A50" s="163" t="s">
        <v>176</v>
      </c>
      <c r="B50" s="164"/>
      <c r="C50" s="136"/>
      <c r="D50" s="134"/>
      <c r="E50" s="134"/>
      <c r="F50" s="134"/>
      <c r="G50" s="134"/>
      <c r="H50" s="134"/>
    </row>
    <row r="51" spans="1:8" ht="15" customHeight="1">
      <c r="A51" s="224" t="s">
        <v>56</v>
      </c>
      <c r="B51" s="224"/>
      <c r="C51" s="224"/>
      <c r="D51" s="134"/>
      <c r="E51" s="134"/>
      <c r="F51" s="134"/>
      <c r="G51" s="134"/>
      <c r="H51" s="134"/>
    </row>
    <row r="52" spans="4:8" ht="4.5" customHeight="1">
      <c r="D52" s="134"/>
      <c r="E52" s="134"/>
      <c r="F52" s="134"/>
      <c r="G52" s="134"/>
      <c r="H52" s="134"/>
    </row>
    <row r="53" spans="1:8" ht="86.25" customHeight="1">
      <c r="A53" s="165" t="s">
        <v>112</v>
      </c>
      <c r="B53" s="165" t="s">
        <v>57</v>
      </c>
      <c r="C53" s="165" t="s">
        <v>58</v>
      </c>
      <c r="D53" s="134"/>
      <c r="E53" s="134"/>
      <c r="F53" s="134"/>
      <c r="G53" s="134"/>
      <c r="H53" s="134"/>
    </row>
    <row r="54" spans="1:8" ht="14.25" customHeight="1">
      <c r="A54" s="166" t="s">
        <v>59</v>
      </c>
      <c r="B54" s="167" t="s">
        <v>188</v>
      </c>
      <c r="C54" s="167"/>
      <c r="D54" s="134"/>
      <c r="E54" s="134"/>
      <c r="F54" s="134"/>
      <c r="G54" s="134"/>
      <c r="H54" s="134"/>
    </row>
    <row r="55" spans="1:8" ht="14.25" customHeight="1">
      <c r="A55" s="166" t="s">
        <v>60</v>
      </c>
      <c r="B55" s="167" t="s">
        <v>189</v>
      </c>
      <c r="C55" s="167"/>
      <c r="D55" s="134"/>
      <c r="E55" s="134"/>
      <c r="F55" s="134"/>
      <c r="G55" s="134"/>
      <c r="H55" s="134"/>
    </row>
    <row r="56" spans="1:8" ht="14.25" customHeight="1">
      <c r="A56" s="168" t="s">
        <v>61</v>
      </c>
      <c r="B56" s="169" t="s">
        <v>190</v>
      </c>
      <c r="C56" s="167"/>
      <c r="D56" s="134"/>
      <c r="E56" s="134"/>
      <c r="F56" s="134"/>
      <c r="G56" s="134"/>
      <c r="H56" s="134"/>
    </row>
    <row r="57" spans="1:8" ht="14.25" customHeight="1">
      <c r="A57" s="133" t="s">
        <v>62</v>
      </c>
      <c r="B57" s="170"/>
      <c r="C57" s="171"/>
      <c r="D57" s="134"/>
      <c r="E57" s="134"/>
      <c r="F57" s="134"/>
      <c r="G57" s="134"/>
      <c r="H57" s="134"/>
    </row>
    <row r="58" spans="1:8" ht="14.25" customHeight="1">
      <c r="A58" s="172" t="s">
        <v>163</v>
      </c>
      <c r="B58" s="173" t="s">
        <v>191</v>
      </c>
      <c r="C58" s="174"/>
      <c r="D58" s="134"/>
      <c r="E58" s="134"/>
      <c r="F58" s="134"/>
      <c r="G58" s="134"/>
      <c r="H58" s="134"/>
    </row>
    <row r="59" spans="1:8" ht="14.25" customHeight="1">
      <c r="A59" s="172" t="s">
        <v>63</v>
      </c>
      <c r="B59" s="175"/>
      <c r="C59" s="174"/>
      <c r="D59" s="134"/>
      <c r="E59" s="134"/>
      <c r="F59" s="134"/>
      <c r="G59" s="134"/>
      <c r="H59" s="134"/>
    </row>
    <row r="60" spans="1:8" ht="14.25" customHeight="1">
      <c r="A60" s="172" t="s">
        <v>64</v>
      </c>
      <c r="B60" s="175"/>
      <c r="C60" s="174"/>
      <c r="D60" s="134"/>
      <c r="E60" s="134"/>
      <c r="F60" s="134"/>
      <c r="G60" s="134"/>
      <c r="H60" s="134"/>
    </row>
    <row r="61" spans="1:8" ht="14.25" customHeight="1">
      <c r="A61" s="176" t="s">
        <v>65</v>
      </c>
      <c r="B61" s="177"/>
      <c r="C61" s="178"/>
      <c r="D61" s="134"/>
      <c r="E61" s="134"/>
      <c r="F61" s="134"/>
      <c r="G61" s="134"/>
      <c r="H61" s="134"/>
    </row>
    <row r="62" spans="1:8" ht="14.25" customHeight="1">
      <c r="A62" s="179" t="s">
        <v>66</v>
      </c>
      <c r="B62" s="180" t="s">
        <v>192</v>
      </c>
      <c r="C62" s="181"/>
      <c r="D62" s="134"/>
      <c r="E62" s="134"/>
      <c r="F62" s="134"/>
      <c r="G62" s="134"/>
      <c r="H62" s="134"/>
    </row>
    <row r="63" spans="1:8" ht="14.25" customHeight="1">
      <c r="A63" s="182" t="s">
        <v>67</v>
      </c>
      <c r="B63" s="183" t="s">
        <v>193</v>
      </c>
      <c r="C63" s="184"/>
      <c r="D63" s="134"/>
      <c r="E63" s="134"/>
      <c r="F63" s="134"/>
      <c r="G63" s="134"/>
      <c r="H63" s="134"/>
    </row>
    <row r="64" spans="1:8" ht="14.25" customHeight="1">
      <c r="A64" s="133" t="s">
        <v>68</v>
      </c>
      <c r="B64" s="185"/>
      <c r="C64" s="169"/>
      <c r="D64" s="134"/>
      <c r="E64" s="134"/>
      <c r="F64" s="134"/>
      <c r="G64" s="134"/>
      <c r="H64" s="134"/>
    </row>
    <row r="65" spans="1:8" ht="14.25" customHeight="1">
      <c r="A65" s="186" t="s">
        <v>69</v>
      </c>
      <c r="B65" s="187" t="s">
        <v>194</v>
      </c>
      <c r="C65" s="175"/>
      <c r="D65" s="134"/>
      <c r="E65" s="134"/>
      <c r="F65" s="134"/>
      <c r="G65" s="134"/>
      <c r="H65" s="134"/>
    </row>
    <row r="66" spans="1:8" ht="14.25" customHeight="1">
      <c r="A66" s="188" t="s">
        <v>70</v>
      </c>
      <c r="B66" s="189" t="s">
        <v>195</v>
      </c>
      <c r="C66" s="173"/>
      <c r="D66" s="134"/>
      <c r="E66" s="134"/>
      <c r="F66" s="134"/>
      <c r="G66" s="134"/>
      <c r="H66" s="134"/>
    </row>
    <row r="67" spans="1:8" ht="14.25" customHeight="1">
      <c r="A67" s="190" t="s">
        <v>65</v>
      </c>
      <c r="B67" s="180"/>
      <c r="C67" s="173"/>
      <c r="D67" s="134"/>
      <c r="E67" s="134"/>
      <c r="F67" s="134"/>
      <c r="G67" s="134"/>
      <c r="H67" s="134"/>
    </row>
    <row r="68" spans="1:8" ht="14.25" customHeight="1">
      <c r="A68" s="133" t="s">
        <v>71</v>
      </c>
      <c r="B68" s="185"/>
      <c r="C68" s="169"/>
      <c r="D68" s="134"/>
      <c r="E68" s="134"/>
      <c r="F68" s="134"/>
      <c r="G68" s="134"/>
      <c r="H68" s="134"/>
    </row>
    <row r="69" spans="1:8" ht="27.75" customHeight="1">
      <c r="A69" s="188" t="s">
        <v>72</v>
      </c>
      <c r="B69" s="187" t="s">
        <v>196</v>
      </c>
      <c r="C69" s="191"/>
      <c r="D69" s="134"/>
      <c r="E69" s="134"/>
      <c r="F69" s="134"/>
      <c r="G69" s="134"/>
      <c r="H69" s="134"/>
    </row>
    <row r="70" spans="1:8" ht="14.25" customHeight="1">
      <c r="A70" s="186" t="s">
        <v>73</v>
      </c>
      <c r="B70" s="187"/>
      <c r="C70" s="191"/>
      <c r="D70" s="134"/>
      <c r="E70" s="134"/>
      <c r="F70" s="134"/>
      <c r="G70" s="134"/>
      <c r="H70" s="134"/>
    </row>
    <row r="71" spans="1:8" ht="14.25" customHeight="1">
      <c r="A71" s="188" t="s">
        <v>65</v>
      </c>
      <c r="B71" s="187"/>
      <c r="C71" s="181"/>
      <c r="D71" s="134"/>
      <c r="E71" s="134"/>
      <c r="F71" s="134"/>
      <c r="G71" s="134"/>
      <c r="H71" s="134"/>
    </row>
    <row r="72" spans="1:8" ht="30">
      <c r="A72" s="133" t="s">
        <v>74</v>
      </c>
      <c r="B72" s="185"/>
      <c r="C72" s="173"/>
      <c r="D72" s="134"/>
      <c r="E72" s="134"/>
      <c r="F72" s="134"/>
      <c r="G72" s="134"/>
      <c r="H72" s="134"/>
    </row>
    <row r="73" spans="1:8" ht="14.25" customHeight="1">
      <c r="A73" s="188" t="s">
        <v>164</v>
      </c>
      <c r="B73" s="189"/>
      <c r="C73" s="173"/>
      <c r="D73" s="134"/>
      <c r="E73" s="134"/>
      <c r="F73" s="134"/>
      <c r="G73" s="134"/>
      <c r="H73" s="134"/>
    </row>
    <row r="74" spans="1:8" ht="14.25" customHeight="1">
      <c r="A74" s="188" t="s">
        <v>75</v>
      </c>
      <c r="B74" s="189"/>
      <c r="C74" s="173"/>
      <c r="D74" s="134"/>
      <c r="E74" s="134"/>
      <c r="F74" s="134"/>
      <c r="G74" s="134"/>
      <c r="H74" s="134"/>
    </row>
    <row r="75" spans="1:8" ht="14.25" customHeight="1">
      <c r="A75" s="188" t="s">
        <v>76</v>
      </c>
      <c r="B75" s="189"/>
      <c r="C75" s="173"/>
      <c r="D75" s="134"/>
      <c r="E75" s="134"/>
      <c r="F75" s="134"/>
      <c r="G75" s="134"/>
      <c r="H75" s="134"/>
    </row>
    <row r="76" spans="1:8" ht="14.25" customHeight="1">
      <c r="A76" s="188" t="s">
        <v>77</v>
      </c>
      <c r="B76" s="189" t="s">
        <v>106</v>
      </c>
      <c r="C76" s="173"/>
      <c r="D76" s="134"/>
      <c r="E76" s="134"/>
      <c r="F76" s="134"/>
      <c r="G76" s="134"/>
      <c r="H76" s="134"/>
    </row>
    <row r="77" spans="1:8" ht="14.25" customHeight="1">
      <c r="A77" s="188" t="s">
        <v>78</v>
      </c>
      <c r="B77" s="189"/>
      <c r="C77" s="173"/>
      <c r="D77" s="134"/>
      <c r="E77" s="134"/>
      <c r="F77" s="134"/>
      <c r="G77" s="134"/>
      <c r="H77" s="134"/>
    </row>
    <row r="78" spans="1:8" ht="14.25" customHeight="1">
      <c r="A78" s="188" t="s">
        <v>79</v>
      </c>
      <c r="B78" s="189" t="s">
        <v>178</v>
      </c>
      <c r="C78" s="173"/>
      <c r="D78" s="134"/>
      <c r="E78" s="134"/>
      <c r="F78" s="134"/>
      <c r="G78" s="134"/>
      <c r="H78" s="134"/>
    </row>
    <row r="79" spans="1:8" ht="14.25" customHeight="1">
      <c r="A79" s="188" t="s">
        <v>80</v>
      </c>
      <c r="B79" s="189" t="s">
        <v>178</v>
      </c>
      <c r="C79" s="173"/>
      <c r="D79" s="134"/>
      <c r="E79" s="134"/>
      <c r="F79" s="134"/>
      <c r="G79" s="134"/>
      <c r="H79" s="134"/>
    </row>
    <row r="80" spans="1:8" ht="14.25" customHeight="1">
      <c r="A80" s="188" t="s">
        <v>81</v>
      </c>
      <c r="B80" s="189"/>
      <c r="C80" s="173"/>
      <c r="D80" s="134"/>
      <c r="E80" s="134"/>
      <c r="F80" s="134"/>
      <c r="G80" s="134"/>
      <c r="H80" s="134"/>
    </row>
    <row r="81" spans="1:8" ht="14.25" customHeight="1">
      <c r="A81" s="190" t="s">
        <v>155</v>
      </c>
      <c r="B81" s="189"/>
      <c r="C81" s="173"/>
      <c r="D81" s="134"/>
      <c r="E81" s="134"/>
      <c r="F81" s="134"/>
      <c r="G81" s="134"/>
      <c r="H81" s="134"/>
    </row>
    <row r="82" spans="1:8" ht="30" customHeight="1">
      <c r="A82" s="133" t="s">
        <v>82</v>
      </c>
      <c r="B82" s="185"/>
      <c r="C82" s="169"/>
      <c r="D82" s="134"/>
      <c r="E82" s="134"/>
      <c r="F82" s="134"/>
      <c r="G82" s="134"/>
      <c r="H82" s="134"/>
    </row>
    <row r="83" spans="1:8" ht="14.25" customHeight="1">
      <c r="A83" s="188" t="s">
        <v>83</v>
      </c>
      <c r="B83" s="189" t="s">
        <v>106</v>
      </c>
      <c r="C83" s="173"/>
      <c r="D83" s="134"/>
      <c r="E83" s="134"/>
      <c r="F83" s="134"/>
      <c r="G83" s="134"/>
      <c r="H83" s="134"/>
    </row>
    <row r="84" spans="1:8" ht="14.25" customHeight="1">
      <c r="A84" s="188" t="s">
        <v>84</v>
      </c>
      <c r="B84" s="189"/>
      <c r="C84" s="173"/>
      <c r="D84" s="134"/>
      <c r="E84" s="134"/>
      <c r="F84" s="134"/>
      <c r="G84" s="134"/>
      <c r="H84" s="134"/>
    </row>
    <row r="85" spans="1:8" ht="14.25" customHeight="1">
      <c r="A85" s="188" t="s">
        <v>85</v>
      </c>
      <c r="B85" s="189"/>
      <c r="C85" s="173"/>
      <c r="D85" s="134"/>
      <c r="E85" s="134"/>
      <c r="F85" s="134"/>
      <c r="G85" s="134"/>
      <c r="H85" s="134"/>
    </row>
    <row r="86" spans="1:8" ht="14.25" customHeight="1">
      <c r="A86" s="188" t="s">
        <v>86</v>
      </c>
      <c r="B86" s="189"/>
      <c r="C86" s="173"/>
      <c r="D86" s="134"/>
      <c r="E86" s="134"/>
      <c r="F86" s="134"/>
      <c r="G86" s="134"/>
      <c r="H86" s="134"/>
    </row>
    <row r="87" spans="1:8" ht="14.25" customHeight="1">
      <c r="A87" s="188" t="s">
        <v>87</v>
      </c>
      <c r="B87" s="189"/>
      <c r="C87" s="173"/>
      <c r="D87" s="134"/>
      <c r="E87" s="134"/>
      <c r="F87" s="134"/>
      <c r="G87" s="134"/>
      <c r="H87" s="134"/>
    </row>
    <row r="88" spans="1:8" ht="14.25" customHeight="1">
      <c r="A88" s="188" t="s">
        <v>88</v>
      </c>
      <c r="B88" s="189"/>
      <c r="C88" s="173"/>
      <c r="D88" s="134"/>
      <c r="E88" s="134"/>
      <c r="F88" s="134"/>
      <c r="G88" s="134"/>
      <c r="H88" s="134"/>
    </row>
    <row r="89" spans="1:8" ht="14.25" customHeight="1">
      <c r="A89" s="188" t="s">
        <v>89</v>
      </c>
      <c r="B89" s="189" t="s">
        <v>106</v>
      </c>
      <c r="C89" s="173"/>
      <c r="D89" s="134"/>
      <c r="E89" s="134"/>
      <c r="F89" s="134"/>
      <c r="G89" s="134"/>
      <c r="H89" s="134"/>
    </row>
    <row r="90" spans="1:8" ht="14.25" customHeight="1">
      <c r="A90" s="188" t="s">
        <v>90</v>
      </c>
      <c r="B90" s="189" t="s">
        <v>178</v>
      </c>
      <c r="C90" s="173"/>
      <c r="D90" s="134"/>
      <c r="E90" s="134"/>
      <c r="F90" s="134"/>
      <c r="G90" s="134"/>
      <c r="H90" s="134"/>
    </row>
    <row r="91" spans="1:8" ht="14.25" customHeight="1">
      <c r="A91" s="188" t="s">
        <v>91</v>
      </c>
      <c r="B91" s="189" t="s">
        <v>178</v>
      </c>
      <c r="C91" s="173"/>
      <c r="D91" s="134"/>
      <c r="E91" s="134"/>
      <c r="F91" s="134"/>
      <c r="G91" s="134"/>
      <c r="H91" s="134"/>
    </row>
    <row r="92" spans="1:8" ht="14.25" customHeight="1">
      <c r="A92" s="192" t="s">
        <v>65</v>
      </c>
      <c r="B92" s="180"/>
      <c r="C92" s="193"/>
      <c r="D92" s="134"/>
      <c r="E92" s="134"/>
      <c r="F92" s="134"/>
      <c r="G92" s="134"/>
      <c r="H92" s="134"/>
    </row>
    <row r="93" spans="1:8" ht="14.25" customHeight="1">
      <c r="A93" s="166" t="s">
        <v>92</v>
      </c>
      <c r="B93" s="183" t="s">
        <v>106</v>
      </c>
      <c r="C93" s="167"/>
      <c r="D93" s="134"/>
      <c r="E93" s="134"/>
      <c r="F93" s="134"/>
      <c r="G93" s="134"/>
      <c r="H93" s="134"/>
    </row>
    <row r="94" spans="1:8" ht="32.25" customHeight="1">
      <c r="A94" s="142" t="s">
        <v>169</v>
      </c>
      <c r="C94" s="6" t="s">
        <v>170</v>
      </c>
      <c r="D94" s="134"/>
      <c r="E94" s="134"/>
      <c r="F94" s="134"/>
      <c r="G94" s="134"/>
      <c r="H94" s="134"/>
    </row>
    <row r="95" ht="13.5" customHeight="1">
      <c r="A95" s="139" t="s">
        <v>182</v>
      </c>
    </row>
    <row r="96" ht="5.25" customHeight="1"/>
    <row r="97" ht="27" customHeight="1">
      <c r="A97" s="8" t="s">
        <v>93</v>
      </c>
    </row>
    <row r="98" ht="12" customHeight="1"/>
  </sheetData>
  <sheetProtection/>
  <mergeCells count="11">
    <mergeCell ref="A25:B25"/>
    <mergeCell ref="A26:B26"/>
    <mergeCell ref="A51:C51"/>
    <mergeCell ref="A7:C7"/>
    <mergeCell ref="A8:C8"/>
    <mergeCell ref="A24:B24"/>
    <mergeCell ref="B1:C1"/>
    <mergeCell ref="A14:B14"/>
    <mergeCell ref="B3:C3"/>
    <mergeCell ref="B2:C2"/>
    <mergeCell ref="A9:C9"/>
  </mergeCells>
  <printOptions/>
  <pageMargins left="0.71" right="0.27" top="0.24" bottom="0.25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3"/>
  <sheetViews>
    <sheetView zoomScalePageLayoutView="0" workbookViewId="0" topLeftCell="A1">
      <selection activeCell="A1" sqref="A1:E43"/>
    </sheetView>
  </sheetViews>
  <sheetFormatPr defaultColWidth="10.00390625" defaultRowHeight="12.75"/>
  <cols>
    <col min="1" max="1" width="34.625" style="6" customWidth="1"/>
    <col min="2" max="2" width="3.625" style="6" customWidth="1"/>
    <col min="3" max="3" width="27.25390625" style="6" customWidth="1"/>
    <col min="4" max="4" width="14.125" style="6" customWidth="1"/>
    <col min="5" max="5" width="14.00390625" style="6" customWidth="1"/>
    <col min="6" max="6" width="11.125" style="6" hidden="1" customWidth="1"/>
    <col min="7" max="16384" width="10.00390625" style="6" customWidth="1"/>
  </cols>
  <sheetData>
    <row r="1" spans="2:5" ht="32.25" customHeight="1">
      <c r="B1" s="15"/>
      <c r="D1" s="226" t="s">
        <v>180</v>
      </c>
      <c r="E1" s="226"/>
    </row>
    <row r="2" spans="1:6" ht="15.75">
      <c r="A2" s="15"/>
      <c r="B2" s="15"/>
      <c r="C2" s="229" t="s">
        <v>18</v>
      </c>
      <c r="D2" s="229"/>
      <c r="E2" s="15"/>
      <c r="F2" s="15"/>
    </row>
    <row r="3" spans="1:6" ht="50.25" customHeight="1">
      <c r="A3" s="15"/>
      <c r="C3" s="233" t="s">
        <v>166</v>
      </c>
      <c r="D3" s="233"/>
      <c r="E3" s="15"/>
      <c r="F3" s="15"/>
    </row>
    <row r="4" spans="1:6" ht="20.25" customHeight="1">
      <c r="A4" s="15"/>
      <c r="B4" s="15"/>
      <c r="C4" s="62"/>
      <c r="D4" s="37" t="s">
        <v>167</v>
      </c>
      <c r="E4" s="16"/>
      <c r="F4" s="15"/>
    </row>
    <row r="5" spans="1:6" ht="24.75" customHeight="1">
      <c r="A5" s="15"/>
      <c r="B5" s="15"/>
      <c r="C5" s="116" t="s">
        <v>168</v>
      </c>
      <c r="D5" s="37"/>
      <c r="E5" s="17"/>
      <c r="F5" s="15"/>
    </row>
    <row r="6" spans="1:6" ht="12.75" customHeight="1">
      <c r="A6" s="15"/>
      <c r="B6" s="15"/>
      <c r="C6" s="106" t="s">
        <v>172</v>
      </c>
      <c r="D6" s="117"/>
      <c r="E6" s="18"/>
      <c r="F6" s="15"/>
    </row>
    <row r="7" spans="1:6" ht="15">
      <c r="A7" s="15"/>
      <c r="B7" s="15"/>
      <c r="C7" s="3" t="s">
        <v>182</v>
      </c>
      <c r="D7" s="118"/>
      <c r="E7" s="18"/>
      <c r="F7" s="15"/>
    </row>
    <row r="8" spans="1:6" s="7" customFormat="1" ht="28.5" customHeight="1">
      <c r="A8" s="229" t="s">
        <v>8</v>
      </c>
      <c r="B8" s="229"/>
      <c r="C8" s="229"/>
      <c r="D8" s="229"/>
      <c r="E8" s="229"/>
      <c r="F8" s="31"/>
    </row>
    <row r="9" spans="1:6" s="7" customFormat="1" ht="35.25" customHeight="1">
      <c r="A9" s="230" t="s">
        <v>157</v>
      </c>
      <c r="B9" s="230"/>
      <c r="C9" s="230"/>
      <c r="D9" s="230"/>
      <c r="E9" s="230"/>
      <c r="F9" s="31"/>
    </row>
    <row r="10" spans="1:6" s="7" customFormat="1" ht="15.75">
      <c r="A10" s="90"/>
      <c r="B10" s="90"/>
      <c r="D10" s="90" t="s">
        <v>187</v>
      </c>
      <c r="E10" s="90"/>
      <c r="F10" s="199">
        <v>47.5</v>
      </c>
    </row>
    <row r="11" spans="1:6" s="11" customFormat="1" ht="81.75" customHeight="1">
      <c r="A11" s="14"/>
      <c r="B11" s="231" t="s">
        <v>9</v>
      </c>
      <c r="C11" s="232"/>
      <c r="D11" s="61" t="s">
        <v>116</v>
      </c>
      <c r="E11" s="61" t="s">
        <v>117</v>
      </c>
      <c r="F11" s="201"/>
    </row>
    <row r="12" spans="1:6" ht="17.25" customHeight="1">
      <c r="A12" s="39" t="s">
        <v>11</v>
      </c>
      <c r="B12" s="32"/>
      <c r="C12" s="32"/>
      <c r="D12" s="33"/>
      <c r="E12" s="33"/>
      <c r="F12" s="202">
        <f>SUM(D13:D13)</f>
        <v>0</v>
      </c>
    </row>
    <row r="13" spans="1:6" ht="33" customHeight="1">
      <c r="A13" s="44" t="s">
        <v>22</v>
      </c>
      <c r="B13" s="19">
        <v>6</v>
      </c>
      <c r="C13" s="9" t="s">
        <v>20</v>
      </c>
      <c r="D13" s="60">
        <v>0</v>
      </c>
      <c r="E13" s="60">
        <v>0</v>
      </c>
      <c r="F13" s="203"/>
    </row>
    <row r="14" spans="1:6" ht="15" customHeight="1">
      <c r="A14" s="94" t="s">
        <v>24</v>
      </c>
      <c r="B14" s="95"/>
      <c r="C14" s="95"/>
      <c r="D14" s="123"/>
      <c r="E14" s="204"/>
      <c r="F14" s="205">
        <f>SUM(D15:D21)</f>
        <v>2137.6062</v>
      </c>
    </row>
    <row r="15" spans="1:17" ht="31.5" customHeight="1">
      <c r="A15" s="47" t="s">
        <v>12</v>
      </c>
      <c r="B15" s="13">
        <v>6</v>
      </c>
      <c r="C15" s="40" t="s">
        <v>20</v>
      </c>
      <c r="D15" s="124">
        <v>0</v>
      </c>
      <c r="E15" s="198">
        <v>0</v>
      </c>
      <c r="F15" s="203"/>
      <c r="I15" s="206"/>
      <c r="J15" s="8"/>
      <c r="K15" s="8"/>
      <c r="L15" s="8"/>
      <c r="M15" s="8"/>
      <c r="N15" s="8"/>
      <c r="O15" s="8"/>
      <c r="P15" s="8"/>
      <c r="Q15" s="8"/>
    </row>
    <row r="16" spans="1:6" ht="15.75" customHeight="1">
      <c r="A16" s="44" t="s">
        <v>25</v>
      </c>
      <c r="B16" s="19">
        <v>2</v>
      </c>
      <c r="C16" s="41" t="s">
        <v>20</v>
      </c>
      <c r="D16" s="125">
        <v>0</v>
      </c>
      <c r="E16" s="198">
        <v>0</v>
      </c>
      <c r="F16" s="203"/>
    </row>
    <row r="17" spans="1:6" ht="30.75" customHeight="1">
      <c r="A17" s="44" t="s">
        <v>13</v>
      </c>
      <c r="B17" s="19">
        <v>6</v>
      </c>
      <c r="C17" s="41" t="s">
        <v>20</v>
      </c>
      <c r="D17" s="125">
        <v>0</v>
      </c>
      <c r="E17" s="198">
        <v>0</v>
      </c>
      <c r="F17" s="203"/>
    </row>
    <row r="18" spans="1:5" ht="30" customHeight="1">
      <c r="A18" s="44" t="s">
        <v>14</v>
      </c>
      <c r="B18" s="19">
        <v>3</v>
      </c>
      <c r="C18" s="41" t="s">
        <v>20</v>
      </c>
      <c r="D18" s="125">
        <v>0</v>
      </c>
      <c r="E18" s="198">
        <v>0</v>
      </c>
    </row>
    <row r="19" spans="1:6" ht="46.5" customHeight="1">
      <c r="A19" s="44" t="s">
        <v>15</v>
      </c>
      <c r="B19" s="92">
        <v>1</v>
      </c>
      <c r="C19" s="93" t="s">
        <v>135</v>
      </c>
      <c r="D19" s="125">
        <v>0</v>
      </c>
      <c r="E19" s="198">
        <v>0</v>
      </c>
      <c r="F19" s="203"/>
    </row>
    <row r="20" spans="1:6" ht="14.25" customHeight="1">
      <c r="A20" s="44" t="s">
        <v>26</v>
      </c>
      <c r="B20" s="19"/>
      <c r="C20" s="41" t="s">
        <v>21</v>
      </c>
      <c r="D20" s="125">
        <v>0</v>
      </c>
      <c r="E20" s="198">
        <v>0</v>
      </c>
      <c r="F20" s="203"/>
    </row>
    <row r="21" spans="1:6" ht="15.75" customHeight="1">
      <c r="A21" s="5" t="s">
        <v>27</v>
      </c>
      <c r="B21" s="12"/>
      <c r="C21" s="42" t="s">
        <v>20</v>
      </c>
      <c r="D21" s="126">
        <v>2137.6062</v>
      </c>
      <c r="E21" s="196">
        <v>3.750186315789474</v>
      </c>
      <c r="F21" s="203"/>
    </row>
    <row r="22" spans="1:6" ht="17.25" customHeight="1">
      <c r="A22" s="96" t="s">
        <v>16</v>
      </c>
      <c r="B22" s="97"/>
      <c r="C22" s="97"/>
      <c r="D22" s="127"/>
      <c r="E22" s="197"/>
      <c r="F22" s="207">
        <f>SUM(D23:D27)</f>
        <v>2119.4359804629203</v>
      </c>
    </row>
    <row r="23" spans="1:6" ht="32.25" customHeight="1">
      <c r="A23" s="47" t="s">
        <v>96</v>
      </c>
      <c r="B23" s="13">
        <v>1</v>
      </c>
      <c r="C23" s="40" t="s">
        <v>21</v>
      </c>
      <c r="D23" s="128">
        <v>0</v>
      </c>
      <c r="E23" s="198">
        <v>0</v>
      </c>
      <c r="F23" s="203"/>
    </row>
    <row r="24" spans="1:6" ht="109.5" customHeight="1">
      <c r="A24" s="44" t="s">
        <v>97</v>
      </c>
      <c r="B24" s="19">
        <v>2</v>
      </c>
      <c r="C24" s="41" t="s">
        <v>21</v>
      </c>
      <c r="D24" s="128">
        <v>0</v>
      </c>
      <c r="E24" s="198">
        <v>0</v>
      </c>
      <c r="F24" s="203"/>
    </row>
    <row r="25" spans="1:5" ht="47.25" customHeight="1">
      <c r="A25" s="44" t="s">
        <v>98</v>
      </c>
      <c r="B25" s="92">
        <v>1</v>
      </c>
      <c r="C25" s="91" t="s">
        <v>156</v>
      </c>
      <c r="D25" s="128">
        <v>0</v>
      </c>
      <c r="E25" s="198">
        <v>0</v>
      </c>
    </row>
    <row r="26" spans="1:6" ht="66" customHeight="1">
      <c r="A26" s="44" t="s">
        <v>99</v>
      </c>
      <c r="B26" s="19">
        <v>2</v>
      </c>
      <c r="C26" s="41" t="s">
        <v>21</v>
      </c>
      <c r="D26" s="128">
        <v>0</v>
      </c>
      <c r="E26" s="198">
        <v>0</v>
      </c>
      <c r="F26" s="203"/>
    </row>
    <row r="27" spans="1:6" ht="49.5" customHeight="1">
      <c r="A27" s="5" t="s">
        <v>186</v>
      </c>
      <c r="B27" s="12">
        <v>1</v>
      </c>
      <c r="C27" s="42" t="s">
        <v>5</v>
      </c>
      <c r="D27" s="128">
        <v>2119.4359804629203</v>
      </c>
      <c r="E27" s="198">
        <v>3.718308737654246</v>
      </c>
      <c r="F27" s="203"/>
    </row>
    <row r="28" spans="1:6" ht="17.25" customHeight="1">
      <c r="A28" s="103" t="s">
        <v>17</v>
      </c>
      <c r="B28" s="98"/>
      <c r="C28" s="98"/>
      <c r="D28" s="129"/>
      <c r="E28" s="98"/>
      <c r="F28" s="208">
        <f>SUM(D29:D39)</f>
        <v>737.0392177067956</v>
      </c>
    </row>
    <row r="29" spans="1:6" s="8" customFormat="1" ht="29.25" customHeight="1">
      <c r="A29" s="234" t="s">
        <v>100</v>
      </c>
      <c r="B29" s="238" t="s">
        <v>0</v>
      </c>
      <c r="C29" s="239"/>
      <c r="D29" s="128"/>
      <c r="E29" s="198"/>
      <c r="F29" s="209"/>
    </row>
    <row r="30" spans="1:6" s="8" customFormat="1" ht="17.25" customHeight="1">
      <c r="A30" s="235"/>
      <c r="B30" s="19">
        <v>2</v>
      </c>
      <c r="C30" s="43" t="s">
        <v>23</v>
      </c>
      <c r="D30" s="128">
        <v>0</v>
      </c>
      <c r="E30" s="198">
        <v>0</v>
      </c>
      <c r="F30" s="209"/>
    </row>
    <row r="31" spans="1:6" s="8" customFormat="1" ht="43.5" customHeight="1">
      <c r="A31" s="235"/>
      <c r="B31" s="227" t="s">
        <v>185</v>
      </c>
      <c r="C31" s="228"/>
      <c r="D31" s="128"/>
      <c r="E31" s="198"/>
      <c r="F31" s="209"/>
    </row>
    <row r="32" spans="1:6" s="8" customFormat="1" ht="16.5" customHeight="1">
      <c r="A32" s="235"/>
      <c r="B32" s="19">
        <v>2</v>
      </c>
      <c r="C32" s="43" t="s">
        <v>23</v>
      </c>
      <c r="D32" s="128">
        <v>246.06408904778246</v>
      </c>
      <c r="E32" s="198">
        <v>0.4316913842943552</v>
      </c>
      <c r="F32" s="209"/>
    </row>
    <row r="33" spans="1:6" s="8" customFormat="1" ht="26.25" customHeight="1">
      <c r="A33" s="235"/>
      <c r="B33" s="227" t="s">
        <v>133</v>
      </c>
      <c r="C33" s="228"/>
      <c r="D33" s="128"/>
      <c r="E33" s="198"/>
      <c r="F33" s="209"/>
    </row>
    <row r="34" spans="1:6" s="8" customFormat="1" ht="16.5" customHeight="1">
      <c r="A34" s="235"/>
      <c r="B34" s="19">
        <v>12</v>
      </c>
      <c r="C34" s="43" t="s">
        <v>23</v>
      </c>
      <c r="D34" s="128">
        <v>96.05003675971803</v>
      </c>
      <c r="E34" s="198">
        <v>0.16850883642055794</v>
      </c>
      <c r="F34" s="209"/>
    </row>
    <row r="35" spans="1:6" s="8" customFormat="1" ht="27" customHeight="1">
      <c r="A35" s="235"/>
      <c r="B35" s="227" t="s">
        <v>1</v>
      </c>
      <c r="C35" s="228"/>
      <c r="D35" s="128"/>
      <c r="E35" s="198"/>
      <c r="F35" s="209"/>
    </row>
    <row r="36" spans="1:6" s="8" customFormat="1" ht="15.75" customHeight="1">
      <c r="A36" s="235"/>
      <c r="B36" s="19">
        <v>12</v>
      </c>
      <c r="C36" s="43" t="s">
        <v>21</v>
      </c>
      <c r="D36" s="128">
        <v>223.92509189929515</v>
      </c>
      <c r="E36" s="198">
        <v>0.39285103841981606</v>
      </c>
      <c r="F36" s="209"/>
    </row>
    <row r="37" spans="1:6" s="8" customFormat="1" ht="55.5" customHeight="1">
      <c r="A37" s="55" t="s">
        <v>101</v>
      </c>
      <c r="B37" s="240" t="s">
        <v>134</v>
      </c>
      <c r="C37" s="241"/>
      <c r="D37" s="128">
        <v>171</v>
      </c>
      <c r="E37" s="198">
        <v>0.3</v>
      </c>
      <c r="F37" s="209"/>
    </row>
    <row r="38" spans="1:6" s="8" customFormat="1" ht="16.5" customHeight="1">
      <c r="A38" s="56" t="s">
        <v>102</v>
      </c>
      <c r="B38" s="57">
        <v>1</v>
      </c>
      <c r="C38" s="28" t="s">
        <v>21</v>
      </c>
      <c r="D38" s="128">
        <v>0</v>
      </c>
      <c r="E38" s="198">
        <v>0</v>
      </c>
      <c r="F38" s="209"/>
    </row>
    <row r="39" spans="1:6" s="8" customFormat="1" ht="15.75" customHeight="1">
      <c r="A39" s="56" t="s">
        <v>103</v>
      </c>
      <c r="B39" s="58">
        <v>1</v>
      </c>
      <c r="C39" s="29" t="s">
        <v>21</v>
      </c>
      <c r="D39" s="128">
        <v>0</v>
      </c>
      <c r="E39" s="198">
        <v>0</v>
      </c>
      <c r="F39" s="209"/>
    </row>
    <row r="40" spans="1:6" ht="15.75" customHeight="1">
      <c r="A40" s="99" t="s">
        <v>28</v>
      </c>
      <c r="B40" s="100"/>
      <c r="C40" s="100"/>
      <c r="D40" s="130"/>
      <c r="E40" s="100"/>
      <c r="F40" s="210">
        <f>D41</f>
        <v>499.4081398169716</v>
      </c>
    </row>
    <row r="41" spans="1:6" ht="18" customHeight="1">
      <c r="A41" s="59" t="s">
        <v>104</v>
      </c>
      <c r="B41" s="237"/>
      <c r="C41" s="237"/>
      <c r="D41" s="128">
        <v>499.4081398169716</v>
      </c>
      <c r="E41" s="198">
        <v>0.8761546312578449</v>
      </c>
      <c r="F41" s="203"/>
    </row>
    <row r="42" spans="1:6" ht="13.5" customHeight="1">
      <c r="A42" s="101" t="s">
        <v>95</v>
      </c>
      <c r="B42" s="102"/>
      <c r="C42" s="102"/>
      <c r="D42" s="131"/>
      <c r="E42" s="102"/>
      <c r="F42" s="211">
        <f>F12+F14+F22+F28+F40</f>
        <v>5493.4895379866875</v>
      </c>
    </row>
    <row r="43" spans="1:42" s="35" customFormat="1" ht="15.75">
      <c r="A43" s="107" t="s">
        <v>105</v>
      </c>
      <c r="B43" s="236"/>
      <c r="C43" s="236"/>
      <c r="D43" s="132">
        <v>5493.4895379866875</v>
      </c>
      <c r="E43" s="108">
        <v>9.637700943836295</v>
      </c>
      <c r="G43" s="212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</sheetData>
  <sheetProtection/>
  <mergeCells count="14">
    <mergeCell ref="B43:C43"/>
    <mergeCell ref="B41:C41"/>
    <mergeCell ref="B29:C29"/>
    <mergeCell ref="B37:C37"/>
    <mergeCell ref="B35:C35"/>
    <mergeCell ref="D1:E1"/>
    <mergeCell ref="B31:C31"/>
    <mergeCell ref="B33:C33"/>
    <mergeCell ref="C2:D2"/>
    <mergeCell ref="A9:E9"/>
    <mergeCell ref="A8:E8"/>
    <mergeCell ref="B11:C11"/>
    <mergeCell ref="C3:D3"/>
    <mergeCell ref="A29:A36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1" sqref="A1:E29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  <col min="6" max="6" width="8.125" style="0" customWidth="1"/>
    <col min="7" max="8" width="9.125" style="0" hidden="1" customWidth="1"/>
  </cols>
  <sheetData>
    <row r="1" spans="1:5" ht="33" customHeight="1">
      <c r="A1" s="10"/>
      <c r="B1" s="10"/>
      <c r="C1" s="6"/>
      <c r="D1" s="226" t="s">
        <v>181</v>
      </c>
      <c r="E1" s="226"/>
    </row>
    <row r="2" spans="1:5" ht="12.75" customHeight="1">
      <c r="A2" s="10"/>
      <c r="B2" s="10"/>
      <c r="C2" s="229" t="s">
        <v>18</v>
      </c>
      <c r="D2" s="229"/>
      <c r="E2" s="105"/>
    </row>
    <row r="3" spans="1:5" ht="45" customHeight="1">
      <c r="A3" s="10"/>
      <c r="B3" s="10"/>
      <c r="C3" s="233" t="s">
        <v>166</v>
      </c>
      <c r="D3" s="233"/>
      <c r="E3" s="233"/>
    </row>
    <row r="4" spans="1:5" ht="15.75">
      <c r="A4" s="10"/>
      <c r="B4" s="10"/>
      <c r="C4" s="62"/>
      <c r="D4" s="37" t="s">
        <v>167</v>
      </c>
      <c r="E4" s="10"/>
    </row>
    <row r="5" spans="1:5" ht="15.75">
      <c r="A5" s="10"/>
      <c r="B5" s="10"/>
      <c r="C5" s="116" t="s">
        <v>168</v>
      </c>
      <c r="D5" s="37"/>
      <c r="E5" s="10"/>
    </row>
    <row r="6" spans="1:5" ht="12" customHeight="1">
      <c r="A6" s="10"/>
      <c r="B6" s="10"/>
      <c r="C6" s="106" t="s">
        <v>172</v>
      </c>
      <c r="D6" s="117"/>
      <c r="E6" s="10"/>
    </row>
    <row r="7" spans="1:5" ht="17.25" customHeight="1">
      <c r="A7" s="10"/>
      <c r="B7" s="10"/>
      <c r="C7" s="3" t="s">
        <v>182</v>
      </c>
      <c r="D7" s="118"/>
      <c r="E7" s="10"/>
    </row>
    <row r="8" spans="1:5" ht="26.25" customHeight="1">
      <c r="A8" s="254" t="s">
        <v>8</v>
      </c>
      <c r="B8" s="254"/>
      <c r="C8" s="254"/>
      <c r="D8" s="254"/>
      <c r="E8" s="254"/>
    </row>
    <row r="9" spans="1:8" ht="45" customHeight="1">
      <c r="A9" s="255" t="s">
        <v>171</v>
      </c>
      <c r="B9" s="255"/>
      <c r="C9" s="255"/>
      <c r="D9" s="255"/>
      <c r="E9" s="255"/>
      <c r="G9" s="199">
        <v>38.9</v>
      </c>
      <c r="H9" s="200">
        <v>47.5</v>
      </c>
    </row>
    <row r="10" spans="1:5" ht="16.5">
      <c r="A10" s="89"/>
      <c r="B10" s="89"/>
      <c r="C10" s="89" t="s">
        <v>187</v>
      </c>
      <c r="D10" s="89"/>
      <c r="E10" s="89"/>
    </row>
    <row r="11" spans="1:5" ht="81.75" customHeight="1">
      <c r="A11" s="121"/>
      <c r="B11" s="231" t="s">
        <v>9</v>
      </c>
      <c r="C11" s="232"/>
      <c r="D11" s="20" t="s">
        <v>10</v>
      </c>
      <c r="E11" s="20" t="s">
        <v>118</v>
      </c>
    </row>
    <row r="12" spans="1:5" ht="15.75" customHeight="1">
      <c r="A12" s="259" t="s">
        <v>19</v>
      </c>
      <c r="B12" s="260"/>
      <c r="C12" s="260"/>
      <c r="D12" s="260"/>
      <c r="E12" s="261"/>
    </row>
    <row r="13" spans="1:5" ht="30.75" customHeight="1">
      <c r="A13" s="47" t="s">
        <v>2</v>
      </c>
      <c r="B13" s="4">
        <v>1</v>
      </c>
      <c r="C13" s="48" t="s">
        <v>20</v>
      </c>
      <c r="D13" s="112">
        <v>0</v>
      </c>
      <c r="E13" s="109">
        <v>0</v>
      </c>
    </row>
    <row r="14" spans="1:5" ht="15" customHeight="1">
      <c r="A14" s="44" t="s">
        <v>119</v>
      </c>
      <c r="B14" s="49">
        <v>12</v>
      </c>
      <c r="C14" s="46" t="s">
        <v>21</v>
      </c>
      <c r="D14" s="50">
        <v>0</v>
      </c>
      <c r="E14" s="110">
        <v>0</v>
      </c>
    </row>
    <row r="15" spans="1:5" ht="33" customHeight="1">
      <c r="A15" s="44" t="s">
        <v>3</v>
      </c>
      <c r="B15" s="49">
        <v>2</v>
      </c>
      <c r="C15" s="46" t="s">
        <v>21</v>
      </c>
      <c r="D15" s="50">
        <v>0</v>
      </c>
      <c r="E15" s="110">
        <v>0</v>
      </c>
    </row>
    <row r="16" spans="1:5" ht="30.75" customHeight="1">
      <c r="A16" s="44" t="s">
        <v>120</v>
      </c>
      <c r="B16" s="49">
        <v>1</v>
      </c>
      <c r="C16" s="46" t="s">
        <v>21</v>
      </c>
      <c r="D16" s="113">
        <v>0</v>
      </c>
      <c r="E16" s="111">
        <v>0</v>
      </c>
    </row>
    <row r="17" spans="1:5" ht="15.75" customHeight="1">
      <c r="A17" s="262" t="s">
        <v>24</v>
      </c>
      <c r="B17" s="263"/>
      <c r="C17" s="263"/>
      <c r="D17" s="263"/>
      <c r="E17" s="264"/>
    </row>
    <row r="18" spans="1:5" ht="17.25" customHeight="1">
      <c r="A18" s="47" t="s">
        <v>121</v>
      </c>
      <c r="B18" s="4">
        <v>4</v>
      </c>
      <c r="C18" s="48" t="s">
        <v>21</v>
      </c>
      <c r="D18" s="112">
        <v>0</v>
      </c>
      <c r="E18" s="110">
        <v>0</v>
      </c>
    </row>
    <row r="19" spans="1:5" ht="15" customHeight="1">
      <c r="A19" s="44" t="s">
        <v>122</v>
      </c>
      <c r="B19" s="45">
        <v>3</v>
      </c>
      <c r="C19" s="46" t="s">
        <v>20</v>
      </c>
      <c r="D19" s="50">
        <v>0</v>
      </c>
      <c r="E19" s="110">
        <v>0</v>
      </c>
    </row>
    <row r="20" spans="1:5" ht="33.75" customHeight="1">
      <c r="A20" s="5" t="s">
        <v>123</v>
      </c>
      <c r="B20" s="30"/>
      <c r="C20" s="104" t="s">
        <v>124</v>
      </c>
      <c r="D20" s="113">
        <v>0</v>
      </c>
      <c r="E20" s="110">
        <v>0</v>
      </c>
    </row>
    <row r="21" spans="1:5" ht="15.75" customHeight="1">
      <c r="A21" s="256" t="s">
        <v>125</v>
      </c>
      <c r="B21" s="257"/>
      <c r="C21" s="257"/>
      <c r="D21" s="257"/>
      <c r="E21" s="258"/>
    </row>
    <row r="22" spans="1:5" ht="78" customHeight="1">
      <c r="A22" s="34" t="s">
        <v>126</v>
      </c>
      <c r="B22" s="247" t="s">
        <v>4</v>
      </c>
      <c r="C22" s="218"/>
      <c r="D22" s="112">
        <v>0</v>
      </c>
      <c r="E22" s="110">
        <v>0</v>
      </c>
    </row>
    <row r="23" spans="1:5" s="115" customFormat="1" ht="33" customHeight="1">
      <c r="A23" s="213" t="s">
        <v>173</v>
      </c>
      <c r="B23" s="249" t="s">
        <v>124</v>
      </c>
      <c r="C23" s="250"/>
      <c r="D23" s="214">
        <v>614.3914375672589</v>
      </c>
      <c r="E23" s="114">
        <v>1.0778797150302788</v>
      </c>
    </row>
    <row r="24" spans="1:5" s="115" customFormat="1" ht="45" customHeight="1">
      <c r="A24" s="122" t="s">
        <v>197</v>
      </c>
      <c r="B24" s="242" t="s">
        <v>124</v>
      </c>
      <c r="C24" s="243"/>
      <c r="D24" s="215">
        <v>500</v>
      </c>
      <c r="E24" s="114">
        <v>0.8771929824561403</v>
      </c>
    </row>
    <row r="25" spans="1:5" ht="15.75" customHeight="1">
      <c r="A25" s="251" t="s">
        <v>127</v>
      </c>
      <c r="B25" s="252"/>
      <c r="C25" s="252"/>
      <c r="D25" s="252"/>
      <c r="E25" s="253"/>
    </row>
    <row r="26" spans="1:5" ht="16.5" customHeight="1">
      <c r="A26" s="38" t="s">
        <v>128</v>
      </c>
      <c r="B26" s="217"/>
      <c r="C26" s="248"/>
      <c r="D26" s="50"/>
      <c r="E26" s="51">
        <v>0</v>
      </c>
    </row>
    <row r="27" spans="1:5" ht="30.75" customHeight="1">
      <c r="A27" s="21" t="s">
        <v>129</v>
      </c>
      <c r="B27" s="219"/>
      <c r="C27" s="220"/>
      <c r="D27" s="50"/>
      <c r="E27" s="51">
        <v>0</v>
      </c>
    </row>
    <row r="28" spans="1:5" ht="14.25">
      <c r="A28" s="244" t="s">
        <v>95</v>
      </c>
      <c r="B28" s="245"/>
      <c r="C28" s="245"/>
      <c r="D28" s="245"/>
      <c r="E28" s="246"/>
    </row>
    <row r="29" spans="1:5" ht="15.75">
      <c r="A29" s="119" t="s">
        <v>6</v>
      </c>
      <c r="B29" s="120"/>
      <c r="C29" s="120"/>
      <c r="D29" s="53">
        <v>1114.391437567259</v>
      </c>
      <c r="E29" s="52">
        <v>1.0778797150302788</v>
      </c>
    </row>
    <row r="31" ht="12.75">
      <c r="D31" s="216"/>
    </row>
  </sheetData>
  <sheetProtection/>
  <mergeCells count="16">
    <mergeCell ref="A8:E8"/>
    <mergeCell ref="D1:E1"/>
    <mergeCell ref="A9:E9"/>
    <mergeCell ref="A21:E21"/>
    <mergeCell ref="A12:E12"/>
    <mergeCell ref="A17:E17"/>
    <mergeCell ref="B24:C24"/>
    <mergeCell ref="A28:E28"/>
    <mergeCell ref="C2:D2"/>
    <mergeCell ref="B22:C22"/>
    <mergeCell ref="B27:C27"/>
    <mergeCell ref="B26:C26"/>
    <mergeCell ref="B23:C23"/>
    <mergeCell ref="A25:E25"/>
    <mergeCell ref="B11:C11"/>
    <mergeCell ref="C3:E3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2012-06-04T07:24:35Z</cp:lastPrinted>
  <dcterms:created xsi:type="dcterms:W3CDTF">2007-01-24T02:52:45Z</dcterms:created>
  <dcterms:modified xsi:type="dcterms:W3CDTF">2012-06-04T07:24:39Z</dcterms:modified>
  <cp:category/>
  <cp:version/>
  <cp:contentType/>
  <cp:contentStatus/>
</cp:coreProperties>
</file>