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<sst xmlns="http://schemas.openxmlformats.org/spreadsheetml/2006/main" count="573" uniqueCount="437">
  <si>
    <t>Приложение №1</t>
  </si>
  <si>
    <t>к лоту № 56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</si>
  <si>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</si>
  <si>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</si>
  <si>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</si>
  <si>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</si>
  <si>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</si>
  <si>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</si>
  <si>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</si>
  <si>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</si>
  <si>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</si>
  <si>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</si>
  <si>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</si>
  <si>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</si>
  <si>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25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</si>
  <si>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</si>
  <si>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</si>
  <si>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</si>
  <si>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</si>
  <si>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</si>
  <si>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</si>
  <si>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</si>
  <si>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</si>
  <si>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</si>
  <si>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</si>
  <si>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</si>
  <si>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</si>
  <si>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</si>
  <si>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</si>
  <si>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</si>
  <si>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</si>
  <si>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</si>
  <si>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</si>
  <si>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</si>
  <si>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</si>
  <si>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</si>
  <si>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</si>
  <si>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</si>
  <si>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</si>
  <si>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</si>
  <si>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</si>
  <si>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</si>
  <si>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</si>
  <si>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</si>
  <si>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</si>
  <si>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</si>
  <si>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</si>
  <si>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</si>
  <si>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</si>
  <si>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</si>
  <si>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</si>
  <si>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</si>
  <si>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</si>
  <si>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</si>
  <si>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</si>
  <si>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</si>
  <si>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</si>
  <si>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</si>
  <si>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</si>
  <si>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</si>
  <si>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</si>
  <si>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</si>
  <si>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</si>
  <si>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</si>
  <si>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</si>
  <si>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</si>
  <si>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</si>
  <si>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</si>
  <si>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</si>
  <si>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</si>
  <si>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</si>
  <si>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</si>
  <si>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</si>
  <si>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</si>
  <si>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</si>
  <si>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деформация, 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</si>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</sst>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8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5%20&#1042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25 В</v>
          </cell>
        </row>
        <row r="29">
          <cell r="D29">
            <v>1</v>
          </cell>
        </row>
        <row r="45">
          <cell r="E45">
            <v>176.9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25 В</v>
          </cell>
        </row>
      </sheetData>
      <sheetData sheetId="3">
        <row r="7">
          <cell r="G7">
            <v>1.134843273035613</v>
          </cell>
        </row>
      </sheetData>
      <sheetData sheetId="4">
        <row r="20">
          <cell r="M20">
            <v>0</v>
          </cell>
        </row>
        <row r="43">
          <cell r="M43">
            <v>2690.2947456481816</v>
          </cell>
        </row>
        <row r="68">
          <cell r="M68">
            <v>2172.9303714850694</v>
          </cell>
        </row>
        <row r="81">
          <cell r="M81">
            <v>5794.480990626852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37.31706298836598</v>
          </cell>
        </row>
        <row r="48">
          <cell r="F48">
            <v>30.140704721372522</v>
          </cell>
        </row>
        <row r="49">
          <cell r="F49">
            <v>80.37521259032673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18372.442648224347</v>
          </cell>
        </row>
      </sheetData>
      <sheetData sheetId="7">
        <row r="19">
          <cell r="G19">
            <v>0</v>
          </cell>
        </row>
        <row r="49">
          <cell r="G49">
            <v>122.36886118667883</v>
          </cell>
        </row>
        <row r="60">
          <cell r="G60">
            <v>62.72473634492812</v>
          </cell>
        </row>
        <row r="70">
          <cell r="G70">
            <v>62.72473634492812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I17" sqref="I17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6"/>
      <c r="F28" s="26"/>
      <c r="G28" s="22"/>
      <c r="K28" s="23"/>
    </row>
    <row r="29" spans="1:11" ht="19.5" customHeight="1">
      <c r="A29" s="1" t="s">
        <v>26</v>
      </c>
      <c r="B29" s="25"/>
      <c r="C29" s="25"/>
      <c r="D29" s="31">
        <v>1</v>
      </c>
      <c r="E29" s="24"/>
      <c r="F29" s="24"/>
      <c r="G29" s="22"/>
      <c r="K29" s="23"/>
    </row>
    <row r="30" spans="1:11" ht="18.75" customHeight="1">
      <c r="A30" s="1" t="s">
        <v>27</v>
      </c>
      <c r="B30" s="25"/>
      <c r="C30" s="32" t="s">
        <v>25</v>
      </c>
      <c r="D30" s="11" t="s">
        <v>28</v>
      </c>
      <c r="E30" s="31">
        <v>0</v>
      </c>
      <c r="F30" s="24" t="s">
        <v>29</v>
      </c>
      <c r="G30" s="22"/>
      <c r="K30" s="23"/>
    </row>
    <row r="31" spans="1:11" ht="21.75" customHeight="1">
      <c r="A31" s="1" t="s">
        <v>30</v>
      </c>
      <c r="B31" s="1"/>
      <c r="C31" s="25"/>
      <c r="D31" s="24" t="s">
        <v>25</v>
      </c>
      <c r="E31" s="24"/>
      <c r="F31" s="24"/>
      <c r="G31" s="22"/>
      <c r="K31" s="23"/>
    </row>
    <row r="32" spans="1:11" ht="17.25" customHeight="1">
      <c r="A32" s="1" t="s">
        <v>31</v>
      </c>
      <c r="B32" s="20"/>
      <c r="C32" s="20"/>
      <c r="D32" s="22" t="s">
        <v>25</v>
      </c>
      <c r="E32" s="22"/>
      <c r="F32" s="22"/>
      <c r="G32" s="22"/>
      <c r="K32" s="23"/>
    </row>
    <row r="33" spans="1:11" ht="18" customHeight="1">
      <c r="A33" s="1" t="s">
        <v>32</v>
      </c>
      <c r="B33" s="25"/>
      <c r="C33" s="25"/>
      <c r="D33" s="24" t="s">
        <v>25</v>
      </c>
      <c r="E33" s="24"/>
      <c r="F33" s="24"/>
      <c r="G33" s="22"/>
      <c r="K33" s="23"/>
    </row>
    <row r="34" spans="1:11" ht="20.25" customHeight="1">
      <c r="A34" s="1" t="s">
        <v>33</v>
      </c>
      <c r="B34" s="25"/>
      <c r="C34" s="25"/>
      <c r="D34" s="31">
        <v>5</v>
      </c>
      <c r="E34" s="24"/>
      <c r="F34" s="24"/>
      <c r="G34" s="22"/>
      <c r="K34" s="23"/>
    </row>
    <row r="35" spans="1:11" ht="21" customHeight="1">
      <c r="A35" s="1" t="s">
        <v>34</v>
      </c>
      <c r="B35" s="1"/>
      <c r="C35" s="1"/>
      <c r="D35" s="5"/>
      <c r="E35" s="5"/>
      <c r="F35" s="5"/>
      <c r="G35" s="24" t="s">
        <v>25</v>
      </c>
      <c r="K35" s="23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3"/>
    </row>
    <row r="37" spans="1:11" ht="18" customHeight="1">
      <c r="A37" s="1" t="s">
        <v>36</v>
      </c>
      <c r="B37" s="1"/>
      <c r="C37" s="20"/>
      <c r="D37" s="22" t="s">
        <v>25</v>
      </c>
      <c r="E37" s="22"/>
      <c r="F37" s="22"/>
      <c r="G37" s="22"/>
      <c r="K37" s="23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3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3"/>
    </row>
    <row r="40" spans="1:11" ht="18" customHeight="1">
      <c r="A40" s="20"/>
      <c r="B40" s="20"/>
      <c r="C40" s="20"/>
      <c r="D40" s="22" t="s">
        <v>25</v>
      </c>
      <c r="E40" s="22"/>
      <c r="F40" s="7"/>
      <c r="G40" s="7"/>
      <c r="K40" s="23"/>
    </row>
    <row r="41" spans="1:11" ht="19.5" customHeight="1">
      <c r="A41" s="1" t="s">
        <v>39</v>
      </c>
      <c r="B41" s="25"/>
      <c r="C41" s="25"/>
      <c r="E41" s="33">
        <f>C44*3.24</f>
        <v>573.1560000000001</v>
      </c>
      <c r="F41" s="7" t="s">
        <v>40</v>
      </c>
      <c r="G41" s="7"/>
      <c r="K41" s="23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3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3"/>
    </row>
    <row r="44" spans="1:11" ht="18.75" customHeight="1">
      <c r="A44" s="1" t="s">
        <v>43</v>
      </c>
      <c r="B44" s="20"/>
      <c r="C44" s="33">
        <v>176.9</v>
      </c>
      <c r="D44" s="7" t="s">
        <v>29</v>
      </c>
      <c r="E44" s="7"/>
      <c r="F44" s="5"/>
      <c r="G44" s="5"/>
      <c r="K44" s="23"/>
    </row>
    <row r="45" spans="1:11" ht="20.25" customHeight="1">
      <c r="A45" s="1" t="s">
        <v>44</v>
      </c>
      <c r="B45" s="1"/>
      <c r="C45" s="1"/>
      <c r="D45" s="1"/>
      <c r="E45" s="33">
        <v>176.9</v>
      </c>
      <c r="F45" s="34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89.4</v>
      </c>
      <c r="F46" s="34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3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3">
        <f>C44*1.28</f>
        <v>226.43200000000002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3">
        <f>E53</f>
        <v>226.43200000000002</v>
      </c>
      <c r="D54" s="1" t="s">
        <v>29</v>
      </c>
      <c r="E54" s="34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33">
        <f>E45*1.8</f>
        <v>318.42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5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0"/>
      <c r="C59" s="33">
        <f>A56</f>
        <v>318.42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3"/>
    </row>
    <row r="62" spans="1:8" ht="18" customHeight="1">
      <c r="A62" s="34" t="s">
        <v>61</v>
      </c>
      <c r="B62" s="34"/>
      <c r="C62" s="20">
        <v>9</v>
      </c>
      <c r="D62" s="34" t="s">
        <v>62</v>
      </c>
      <c r="E62" s="34"/>
      <c r="F62" s="34"/>
      <c r="G62" s="34"/>
      <c r="H62" s="2"/>
    </row>
    <row r="63" spans="1:7" ht="18" customHeight="1">
      <c r="A63" s="34"/>
      <c r="B63" s="36"/>
      <c r="C63" s="36"/>
      <c r="D63" s="37"/>
      <c r="E63" s="37"/>
      <c r="F63" s="37"/>
      <c r="G63" s="37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5" t="s">
        <v>72</v>
      </c>
      <c r="G69" s="46"/>
    </row>
    <row r="70" spans="1:7" ht="15" customHeight="1">
      <c r="A70" s="42" t="s">
        <v>73</v>
      </c>
      <c r="B70" s="42"/>
      <c r="C70" s="43"/>
      <c r="D70" s="44" t="s">
        <v>74</v>
      </c>
      <c r="E70" s="44"/>
      <c r="F70" s="47" t="s">
        <v>75</v>
      </c>
      <c r="G70" s="48"/>
    </row>
    <row r="71" spans="1:7" ht="15.75">
      <c r="A71" s="49" t="s">
        <v>76</v>
      </c>
      <c r="B71" s="49"/>
      <c r="C71" s="50"/>
      <c r="D71" s="41"/>
      <c r="E71" s="41"/>
      <c r="F71" s="41"/>
      <c r="G71" s="41"/>
    </row>
    <row r="72" spans="1:7" ht="15" customHeight="1">
      <c r="A72" s="49" t="s">
        <v>77</v>
      </c>
      <c r="B72" s="49"/>
      <c r="C72" s="50"/>
      <c r="D72" s="51" t="s">
        <v>78</v>
      </c>
      <c r="E72" s="52"/>
      <c r="F72" s="51" t="s">
        <v>79</v>
      </c>
      <c r="G72" s="52"/>
    </row>
    <row r="73" spans="1:7" ht="15" customHeight="1">
      <c r="A73" s="49" t="s">
        <v>80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81</v>
      </c>
      <c r="B74" s="49"/>
      <c r="C74" s="50"/>
      <c r="D74" s="55"/>
      <c r="E74" s="56"/>
      <c r="F74" s="55"/>
      <c r="G74" s="56"/>
    </row>
    <row r="75" spans="1:7" ht="15.75">
      <c r="A75" s="49" t="s">
        <v>82</v>
      </c>
      <c r="B75" s="49"/>
      <c r="C75" s="50"/>
      <c r="D75" s="41"/>
      <c r="E75" s="41"/>
      <c r="F75" s="41"/>
      <c r="G75" s="41"/>
    </row>
    <row r="76" spans="1:7" ht="15" customHeight="1">
      <c r="A76" s="42" t="s">
        <v>83</v>
      </c>
      <c r="B76" s="42"/>
      <c r="C76" s="43"/>
      <c r="D76" s="44" t="s">
        <v>84</v>
      </c>
      <c r="E76" s="44"/>
      <c r="F76" s="45" t="s">
        <v>85</v>
      </c>
      <c r="G76" s="46"/>
    </row>
    <row r="77" spans="1:7" ht="15" customHeight="1">
      <c r="A77" s="42" t="s">
        <v>86</v>
      </c>
      <c r="B77" s="42"/>
      <c r="C77" s="42"/>
      <c r="D77" s="44" t="s">
        <v>87</v>
      </c>
      <c r="E77" s="44"/>
      <c r="F77" s="44" t="s">
        <v>88</v>
      </c>
      <c r="G77" s="44"/>
    </row>
    <row r="78" spans="1:7" ht="15.75">
      <c r="A78" s="57" t="s">
        <v>89</v>
      </c>
      <c r="B78" s="58"/>
      <c r="C78" s="58"/>
      <c r="D78" s="59"/>
      <c r="E78" s="60"/>
      <c r="F78" s="59"/>
      <c r="G78" s="60"/>
    </row>
    <row r="79" spans="1:7" ht="27.75" customHeight="1">
      <c r="A79" s="61" t="s">
        <v>90</v>
      </c>
      <c r="B79" s="62"/>
      <c r="C79" s="62"/>
      <c r="D79" s="63" t="s">
        <v>91</v>
      </c>
      <c r="E79" s="64"/>
      <c r="F79" s="65" t="s">
        <v>92</v>
      </c>
      <c r="G79" s="66"/>
    </row>
    <row r="80" spans="1:7" ht="15" customHeight="1">
      <c r="A80" s="61" t="s">
        <v>93</v>
      </c>
      <c r="B80" s="62"/>
      <c r="C80" s="62"/>
      <c r="D80" s="63" t="s">
        <v>94</v>
      </c>
      <c r="E80" s="64"/>
      <c r="F80" s="67" t="s">
        <v>95</v>
      </c>
      <c r="G80" s="68"/>
    </row>
    <row r="81" spans="1:7" ht="15.75">
      <c r="A81" s="69" t="s">
        <v>82</v>
      </c>
      <c r="B81" s="70"/>
      <c r="C81" s="70"/>
      <c r="D81" s="71"/>
      <c r="E81" s="72"/>
      <c r="F81" s="71"/>
      <c r="G81" s="72"/>
    </row>
    <row r="82" spans="1:7" ht="15.75">
      <c r="A82" s="57" t="s">
        <v>96</v>
      </c>
      <c r="B82" s="58"/>
      <c r="C82" s="58"/>
      <c r="D82" s="59"/>
      <c r="E82" s="60"/>
      <c r="F82" s="59"/>
      <c r="G82" s="60"/>
    </row>
    <row r="83" spans="1:7" ht="32.25" customHeight="1">
      <c r="A83" s="61" t="s">
        <v>97</v>
      </c>
      <c r="B83" s="62"/>
      <c r="C83" s="62"/>
      <c r="D83" s="63" t="s">
        <v>98</v>
      </c>
      <c r="E83" s="64"/>
      <c r="F83" s="41" t="s">
        <v>99</v>
      </c>
      <c r="G83" s="41"/>
    </row>
    <row r="84" spans="1:7" ht="15" customHeight="1">
      <c r="A84" s="61" t="s">
        <v>100</v>
      </c>
      <c r="B84" s="62"/>
      <c r="C84" s="62"/>
      <c r="D84" s="63" t="s">
        <v>101</v>
      </c>
      <c r="E84" s="64"/>
      <c r="F84" s="41" t="s">
        <v>102</v>
      </c>
      <c r="G84" s="41"/>
    </row>
    <row r="85" spans="1:7" ht="17.25" customHeight="1">
      <c r="A85" s="61" t="s">
        <v>82</v>
      </c>
      <c r="B85" s="62"/>
      <c r="C85" s="62"/>
      <c r="D85" s="63"/>
      <c r="E85" s="64"/>
      <c r="F85" s="63"/>
      <c r="G85" s="64"/>
    </row>
    <row r="86" spans="1:7" ht="29.25" customHeight="1">
      <c r="A86" s="57" t="s">
        <v>103</v>
      </c>
      <c r="B86" s="73"/>
      <c r="C86" s="73"/>
      <c r="D86" s="59"/>
      <c r="E86" s="74"/>
      <c r="F86" s="59"/>
      <c r="G86" s="74"/>
    </row>
    <row r="87" spans="1:7" ht="15.75">
      <c r="A87" s="61" t="s">
        <v>104</v>
      </c>
      <c r="B87" s="62"/>
      <c r="C87" s="62"/>
      <c r="D87" s="63" t="s">
        <v>25</v>
      </c>
      <c r="E87" s="64"/>
      <c r="F87" s="63"/>
      <c r="G87" s="64"/>
    </row>
    <row r="88" spans="1:7" ht="15" customHeight="1">
      <c r="A88" s="61" t="s">
        <v>105</v>
      </c>
      <c r="B88" s="62"/>
      <c r="C88" s="62"/>
      <c r="D88" s="63" t="s">
        <v>25</v>
      </c>
      <c r="E88" s="64"/>
      <c r="F88" s="63"/>
      <c r="G88" s="64"/>
    </row>
    <row r="89" spans="1:7" ht="15" customHeight="1">
      <c r="A89" s="61" t="s">
        <v>106</v>
      </c>
      <c r="B89" s="62"/>
      <c r="C89" s="62"/>
      <c r="D89" s="63" t="s">
        <v>25</v>
      </c>
      <c r="E89" s="64"/>
      <c r="F89" s="63"/>
      <c r="G89" s="64"/>
    </row>
    <row r="90" spans="1:7" ht="15" customHeight="1">
      <c r="A90" s="61" t="s">
        <v>107</v>
      </c>
      <c r="B90" s="62"/>
      <c r="C90" s="62"/>
      <c r="D90" s="63" t="s">
        <v>108</v>
      </c>
      <c r="E90" s="64"/>
      <c r="F90" s="63"/>
      <c r="G90" s="64"/>
    </row>
    <row r="91" spans="1:7" ht="15.75">
      <c r="A91" s="61" t="s">
        <v>109</v>
      </c>
      <c r="B91" s="62"/>
      <c r="C91" s="62"/>
      <c r="D91" s="63" t="s">
        <v>25</v>
      </c>
      <c r="E91" s="64"/>
      <c r="F91" s="63"/>
      <c r="G91" s="64"/>
    </row>
    <row r="92" spans="1:7" ht="15.75">
      <c r="A92" s="61" t="s">
        <v>110</v>
      </c>
      <c r="B92" s="62"/>
      <c r="C92" s="62"/>
      <c r="D92" s="63" t="s">
        <v>25</v>
      </c>
      <c r="E92" s="64"/>
      <c r="F92" s="63"/>
      <c r="G92" s="64"/>
    </row>
    <row r="93" spans="1:7" ht="15.75">
      <c r="A93" s="61" t="s">
        <v>111</v>
      </c>
      <c r="B93" s="62"/>
      <c r="C93" s="62"/>
      <c r="D93" s="63" t="s">
        <v>25</v>
      </c>
      <c r="E93" s="64"/>
      <c r="F93" s="63"/>
      <c r="G93" s="64"/>
    </row>
    <row r="94" spans="1:7" ht="15.75">
      <c r="A94" s="61" t="s">
        <v>112</v>
      </c>
      <c r="B94" s="62"/>
      <c r="C94" s="62"/>
      <c r="D94" s="63" t="s">
        <v>25</v>
      </c>
      <c r="E94" s="64"/>
      <c r="F94" s="63"/>
      <c r="G94" s="64"/>
    </row>
    <row r="95" spans="1:7" ht="15.75">
      <c r="A95" s="69" t="s">
        <v>82</v>
      </c>
      <c r="B95" s="70"/>
      <c r="C95" s="70"/>
      <c r="D95" s="71"/>
      <c r="E95" s="72"/>
      <c r="F95" s="71"/>
      <c r="G95" s="72"/>
    </row>
    <row r="96" spans="1:7" ht="45.75" customHeight="1">
      <c r="A96" s="57" t="s">
        <v>113</v>
      </c>
      <c r="B96" s="58"/>
      <c r="C96" s="58"/>
      <c r="D96" s="59"/>
      <c r="E96" s="60"/>
      <c r="F96" s="59"/>
      <c r="G96" s="60"/>
    </row>
    <row r="97" spans="1:7" ht="15" customHeight="1">
      <c r="A97" s="61" t="s">
        <v>114</v>
      </c>
      <c r="B97" s="62"/>
      <c r="C97" s="62"/>
      <c r="D97" s="59" t="s">
        <v>108</v>
      </c>
      <c r="E97" s="60"/>
      <c r="F97" s="63"/>
      <c r="G97" s="64"/>
    </row>
    <row r="98" spans="1:7" ht="15" customHeight="1">
      <c r="A98" s="61" t="s">
        <v>115</v>
      </c>
      <c r="B98" s="62"/>
      <c r="C98" s="62"/>
      <c r="D98" s="63" t="s">
        <v>25</v>
      </c>
      <c r="E98" s="64"/>
      <c r="F98" s="63"/>
      <c r="G98" s="64"/>
    </row>
    <row r="99" spans="1:7" ht="15.75" customHeight="1">
      <c r="A99" s="61" t="s">
        <v>116</v>
      </c>
      <c r="B99" s="62"/>
      <c r="C99" s="62"/>
      <c r="D99" s="63" t="s">
        <v>25</v>
      </c>
      <c r="E99" s="64"/>
      <c r="F99" s="63"/>
      <c r="G99" s="64"/>
    </row>
    <row r="100" spans="1:7" ht="15.75">
      <c r="A100" s="61" t="s">
        <v>117</v>
      </c>
      <c r="B100" s="62"/>
      <c r="C100" s="62"/>
      <c r="D100" s="63" t="s">
        <v>25</v>
      </c>
      <c r="E100" s="64"/>
      <c r="F100" s="63"/>
      <c r="G100" s="64"/>
    </row>
    <row r="101" spans="1:7" ht="15.75">
      <c r="A101" s="61" t="s">
        <v>118</v>
      </c>
      <c r="B101" s="62"/>
      <c r="C101" s="62"/>
      <c r="D101" s="59" t="s">
        <v>25</v>
      </c>
      <c r="E101" s="60"/>
      <c r="F101" s="63"/>
      <c r="G101" s="64"/>
    </row>
    <row r="102" spans="1:7" ht="15" customHeight="1">
      <c r="A102" s="61" t="s">
        <v>119</v>
      </c>
      <c r="B102" s="62"/>
      <c r="C102" s="62"/>
      <c r="D102" s="63" t="s">
        <v>25</v>
      </c>
      <c r="E102" s="64"/>
      <c r="F102" s="63"/>
      <c r="G102" s="64"/>
    </row>
    <row r="103" spans="1:7" ht="15" customHeight="1">
      <c r="A103" s="61" t="s">
        <v>120</v>
      </c>
      <c r="B103" s="62"/>
      <c r="C103" s="62"/>
      <c r="D103" s="63" t="s">
        <v>108</v>
      </c>
      <c r="E103" s="64"/>
      <c r="F103" s="63" t="s">
        <v>121</v>
      </c>
      <c r="G103" s="64"/>
    </row>
    <row r="104" spans="1:7" ht="15.75">
      <c r="A104" s="61" t="s">
        <v>122</v>
      </c>
      <c r="B104" s="62"/>
      <c r="C104" s="62"/>
      <c r="D104" s="63" t="s">
        <v>25</v>
      </c>
      <c r="E104" s="64"/>
      <c r="F104" s="63"/>
      <c r="G104" s="64"/>
    </row>
    <row r="105" spans="1:7" ht="15.75">
      <c r="A105" s="61" t="s">
        <v>123</v>
      </c>
      <c r="B105" s="62"/>
      <c r="C105" s="62"/>
      <c r="D105" s="63" t="s">
        <v>25</v>
      </c>
      <c r="E105" s="64"/>
      <c r="F105" s="63"/>
      <c r="G105" s="64"/>
    </row>
    <row r="106" spans="1:7" ht="15.75">
      <c r="A106" s="69" t="s">
        <v>82</v>
      </c>
      <c r="B106" s="70"/>
      <c r="C106" s="70"/>
      <c r="D106" s="71"/>
      <c r="E106" s="72"/>
      <c r="F106" s="71"/>
      <c r="G106" s="72"/>
    </row>
    <row r="107" spans="1:7" ht="15.75" customHeight="1">
      <c r="A107" s="42" t="s">
        <v>124</v>
      </c>
      <c r="B107" s="42"/>
      <c r="C107" s="43"/>
      <c r="D107" s="44" t="s">
        <v>108</v>
      </c>
      <c r="E107" s="44"/>
      <c r="F107" s="44" t="s">
        <v>125</v>
      </c>
      <c r="G107" s="44"/>
    </row>
    <row r="110" ht="47.25">
      <c r="A110" s="75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6" t="s">
        <v>9</v>
      </c>
    </row>
    <row r="117" ht="15.75">
      <c r="A117" s="1" t="s">
        <v>130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52">
      <selection activeCell="DU16" sqref="DU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289062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132</v>
      </c>
      <c r="BH13" s="83"/>
      <c r="BI13" s="83"/>
      <c r="BJ13" s="83"/>
      <c r="BK13" s="83"/>
      <c r="BL13" s="83"/>
      <c r="BM13" s="2" t="s">
        <v>132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ул. Желябова 25 В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138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139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140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141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8"/>
      <c r="B22" s="99" t="s">
        <v>142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143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145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143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148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39" t="s">
        <v>149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8"/>
      <c r="B31" s="99" t="s">
        <v>150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143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2849.9806698232264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1.3425573157260347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151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143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152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143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2265.79581255137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1.0673618864477907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154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5937.580939562106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2.7970515072367186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4" t="s">
        <v>155</v>
      </c>
      <c r="AU38" s="34"/>
      <c r="AV38" s="34"/>
      <c r="AW38" s="34"/>
      <c r="AX38" s="34"/>
      <c r="AY38" s="34"/>
      <c r="AZ38" s="92"/>
      <c r="BA38" s="36"/>
      <c r="BB38" s="36"/>
      <c r="BC38" s="36"/>
      <c r="BD38" s="36"/>
      <c r="BE38" s="88">
        <v>2</v>
      </c>
      <c r="BF38" s="88"/>
      <c r="BG38" s="88"/>
      <c r="BH38" s="88"/>
      <c r="BI38" s="88"/>
      <c r="BJ38" s="88"/>
      <c r="BK38" s="36"/>
      <c r="BL38" s="36" t="s">
        <v>156</v>
      </c>
      <c r="BN38" s="36"/>
      <c r="BO38" s="36"/>
      <c r="BP38" s="36"/>
      <c r="BQ38" s="36"/>
      <c r="BR38" s="36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157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159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18372.442648224347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8.654815643595414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160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159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2409.0452999999998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1.134843273035613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39" t="s">
        <v>161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8"/>
      <c r="B45" s="99" t="s">
        <v>162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163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163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166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4" t="s">
        <v>167</v>
      </c>
      <c r="AU50" s="34"/>
      <c r="AV50" s="34"/>
      <c r="AW50" s="34"/>
      <c r="AX50" s="34"/>
      <c r="AY50" s="34"/>
      <c r="AZ50" s="92"/>
      <c r="BA50" s="36"/>
      <c r="BB50" s="36"/>
      <c r="BC50" s="36"/>
      <c r="BD50" s="36"/>
      <c r="BE50" s="88" t="s">
        <v>168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169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170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163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171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172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39" t="s">
        <v>173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8"/>
      <c r="B57" s="99" t="s">
        <v>174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175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183.7163511341158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0.08654435233376474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4" t="s">
        <v>176</v>
      </c>
      <c r="AU58" s="34"/>
      <c r="AV58" s="34"/>
      <c r="AW58" s="34"/>
      <c r="AX58" s="34"/>
      <c r="AY58" s="34"/>
      <c r="AZ58" s="92"/>
      <c r="BA58" s="36"/>
      <c r="BB58" s="36"/>
      <c r="BC58" s="36"/>
      <c r="BD58" s="36"/>
      <c r="BE58" s="88">
        <v>0</v>
      </c>
      <c r="BF58" s="88"/>
      <c r="BG58" s="88"/>
      <c r="BH58" s="88"/>
      <c r="BI58" s="88"/>
      <c r="BJ58" s="88"/>
      <c r="BK58" s="36"/>
      <c r="BL58" s="36" t="s">
        <v>177</v>
      </c>
      <c r="BN58" s="36"/>
      <c r="BO58" s="36"/>
      <c r="BP58" s="36"/>
      <c r="BQ58" s="36"/>
      <c r="BR58" s="36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178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179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180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163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181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159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159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0.4761478255930573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159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159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467.0245765674919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0.2200040402145713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182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159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159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5" t="s">
        <v>159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2" t="s">
        <v>159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2" t="s">
        <v>159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2" t="s">
        <v>159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2" t="s">
        <v>159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159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159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159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0.06372521707638372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159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159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159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0.15305874982341922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183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184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431.636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185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163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186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163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50" t="s">
        <v>187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0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34388.1779069665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16.1994431444161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39" t="s">
        <v>188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4" t="s">
        <v>189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4126.58134883598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1.9439331773299322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190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191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38514.75925580248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18.143376321746032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129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F21" sqref="EE21:EF21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 t="s">
        <v>6</v>
      </c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3"/>
      <c r="BI13" s="83"/>
      <c r="BJ13" s="83"/>
      <c r="BK13" s="83"/>
      <c r="BL13" s="83"/>
      <c r="BM13" s="2" t="s">
        <v>132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1"/>
      <c r="BI14" s="91"/>
      <c r="BJ14" s="91"/>
      <c r="BK14" s="91"/>
      <c r="BL14" s="91"/>
      <c r="BM14" s="2"/>
      <c r="BN14" s="2"/>
      <c r="BO14" s="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  <c r="CW14" s="2"/>
      <c r="CX14" s="2"/>
      <c r="CY14" s="2"/>
      <c r="CZ14" s="2"/>
      <c r="DA14" s="2"/>
      <c r="DB14" s="2"/>
      <c r="DC14" s="2"/>
      <c r="DD14" s="2"/>
    </row>
    <row r="15" spans="1:108" s="181" customFormat="1" ht="16.5">
      <c r="A15" s="180" t="s">
        <v>134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s="181" customFormat="1" ht="19.5" customHeight="1">
      <c r="A16" s="180" t="s">
        <v>193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s="181" customFormat="1" ht="15.75" customHeight="1">
      <c r="A17" s="180" t="s">
        <v>194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s="181" customFormat="1" ht="15.75" customHeight="1">
      <c r="A18" s="180" t="s">
        <v>195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s="181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97" t="str">
        <f>'[1]перечень по 75-му'!AF19</f>
        <v>ул. Желябова 25 В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5.75" customHeight="1">
      <c r="A20" s="38" t="s">
        <v>196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138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139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140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83"/>
      <c r="B24" s="99" t="s">
        <v>198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143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4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ht="20.25" customHeight="1">
      <c r="A25" s="19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 customHeight="1">
      <c r="A26" s="183"/>
      <c r="B26" s="197" t="s">
        <v>199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  <c r="AS26" s="183"/>
      <c r="AT26" s="199"/>
      <c r="AU26" s="199"/>
      <c r="AV26" s="199"/>
      <c r="AW26" s="199"/>
      <c r="AX26" s="199"/>
      <c r="AY26" s="199"/>
      <c r="AZ26" s="200"/>
      <c r="BA26" s="201" t="s">
        <v>143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3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1:108" ht="17.25" customHeight="1">
      <c r="A27" s="19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  <c r="AS27" s="208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10"/>
      <c r="BT27" s="211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21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</row>
    <row r="28" spans="1:108" ht="32.25" customHeight="1">
      <c r="A28" s="183"/>
      <c r="B28" s="197" t="s">
        <v>200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  <c r="AS28" s="183"/>
      <c r="AT28" s="199"/>
      <c r="AU28" s="199"/>
      <c r="AV28" s="199"/>
      <c r="AW28" s="199"/>
      <c r="AX28" s="199"/>
      <c r="AY28" s="199"/>
      <c r="AZ28" s="200"/>
      <c r="BA28" s="214" t="s">
        <v>148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5"/>
      <c r="BT28" s="203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5"/>
      <c r="CL28" s="203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ht="15.75" customHeight="1">
      <c r="A29" s="190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208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10"/>
      <c r="BT29" s="211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21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1:108" ht="28.5" customHeight="1">
      <c r="A30" s="183"/>
      <c r="B30" s="197" t="s">
        <v>201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  <c r="AS30" s="183"/>
      <c r="AT30" s="199"/>
      <c r="AU30" s="199"/>
      <c r="AV30" s="199"/>
      <c r="AW30" s="199"/>
      <c r="AX30" s="199"/>
      <c r="AY30" s="199"/>
      <c r="AZ30" s="200"/>
      <c r="BA30" s="214" t="s">
        <v>163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5"/>
      <c r="BT30" s="203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5"/>
      <c r="CL30" s="203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ht="17.25" customHeight="1">
      <c r="A31" s="190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208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10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21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1:108" ht="31.5" customHeight="1">
      <c r="A32" s="183"/>
      <c r="B32" s="197" t="s">
        <v>202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8"/>
      <c r="AS32" s="183"/>
      <c r="AT32" s="199"/>
      <c r="AU32" s="199"/>
      <c r="AV32" s="199"/>
      <c r="AW32" s="199"/>
      <c r="AX32" s="199"/>
      <c r="AY32" s="199"/>
      <c r="AZ32" s="200"/>
      <c r="BA32" s="214" t="s">
        <v>163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5"/>
      <c r="CL32" s="203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5"/>
    </row>
    <row r="33" spans="1:108" ht="15.75" customHeight="1">
      <c r="A33" s="19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10"/>
      <c r="BT33" s="211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1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3"/>
    </row>
    <row r="34" spans="1:108" ht="15" customHeight="1">
      <c r="A34" s="183"/>
      <c r="B34" s="99" t="s">
        <v>203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163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4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6"/>
      <c r="CL34" s="18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16.5" customHeight="1">
      <c r="A35" s="19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3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6"/>
    </row>
    <row r="36" spans="1:108" ht="15" customHeight="1">
      <c r="A36" s="183"/>
      <c r="B36" s="99" t="s">
        <v>204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3"/>
      <c r="AT36" s="199"/>
      <c r="AU36" s="199"/>
      <c r="AV36" s="199"/>
      <c r="AW36" s="199"/>
      <c r="AX36" s="199"/>
      <c r="AY36" s="199"/>
      <c r="AZ36" s="200"/>
      <c r="BA36" s="201" t="s">
        <v>163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03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5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19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" customHeight="1">
      <c r="A38" s="190"/>
      <c r="B38" s="206" t="s">
        <v>205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S38" s="222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4"/>
      <c r="BT38" s="211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3"/>
      <c r="CL38" s="21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3"/>
    </row>
    <row r="39" spans="1:108" ht="32.25" customHeight="1">
      <c r="A39" s="190"/>
      <c r="B39" s="206" t="s">
        <v>206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7"/>
      <c r="AS39" s="222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4"/>
      <c r="BT39" s="211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/>
    </row>
    <row r="40" spans="1:108" ht="15" customHeight="1">
      <c r="A40" s="41" t="s">
        <v>149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83"/>
      <c r="B41" s="197" t="s">
        <v>207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8"/>
      <c r="AS41" s="183"/>
      <c r="AT41" s="199"/>
      <c r="AU41" s="199"/>
      <c r="AV41" s="199"/>
      <c r="AW41" s="199"/>
      <c r="AX41" s="199"/>
      <c r="AY41" s="199"/>
      <c r="AZ41" s="200"/>
      <c r="BA41" s="201" t="s">
        <v>143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2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CL41" s="203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6.5" customHeight="1">
      <c r="A42" s="19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7"/>
      <c r="AS42" s="208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10"/>
      <c r="BT42" s="211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21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3"/>
    </row>
    <row r="43" spans="1:108" ht="16.5" customHeight="1">
      <c r="A43" s="190"/>
      <c r="B43" s="206" t="s">
        <v>208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7"/>
      <c r="AS43" s="222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6"/>
      <c r="BT43" s="211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1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3"/>
    </row>
    <row r="44" spans="1:108" ht="15" customHeight="1">
      <c r="A44" s="183"/>
      <c r="B44" s="197" t="s">
        <v>209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8"/>
      <c r="AS44" s="183"/>
      <c r="AT44" s="199"/>
      <c r="AU44" s="199"/>
      <c r="AV44" s="199"/>
      <c r="AW44" s="199"/>
      <c r="AX44" s="199"/>
      <c r="AY44" s="199"/>
      <c r="AZ44" s="200"/>
      <c r="BA44" s="214" t="s">
        <v>143</v>
      </c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  <c r="CL44" s="203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5.75">
      <c r="A45" s="19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10"/>
      <c r="BT45" s="211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21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3"/>
    </row>
    <row r="46" spans="1:108" ht="15.75" customHeight="1">
      <c r="A46" s="183"/>
      <c r="B46" s="197" t="s">
        <v>210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  <c r="AS46" s="183"/>
      <c r="AT46" s="199"/>
      <c r="AU46" s="199"/>
      <c r="AV46" s="199"/>
      <c r="AW46" s="199"/>
      <c r="AX46" s="199"/>
      <c r="AY46" s="199"/>
      <c r="AZ46" s="200"/>
      <c r="BA46" s="214" t="s">
        <v>143</v>
      </c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203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  <c r="CL46" s="203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</row>
    <row r="47" spans="1:108" ht="16.5" customHeight="1">
      <c r="A47" s="190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7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10"/>
      <c r="BT47" s="211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3"/>
    </row>
    <row r="48" spans="1:108" ht="16.5" customHeight="1">
      <c r="A48" s="183"/>
      <c r="B48" s="197" t="s">
        <v>211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8"/>
      <c r="AS48" s="183"/>
      <c r="AT48" s="199"/>
      <c r="AU48" s="199"/>
      <c r="AV48" s="199"/>
      <c r="AW48" s="199"/>
      <c r="AX48" s="199"/>
      <c r="AY48" s="199"/>
      <c r="AZ48" s="200"/>
      <c r="BA48" s="214" t="s">
        <v>163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3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5"/>
      <c r="CL48" s="203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.75">
      <c r="A49" s="190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208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10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3"/>
      <c r="CL49" s="21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3"/>
    </row>
    <row r="50" spans="1:108" ht="16.5" customHeight="1">
      <c r="A50" s="183"/>
      <c r="B50" s="99" t="s">
        <v>212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163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15.75">
      <c r="A51" s="19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L51" s="194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6"/>
    </row>
    <row r="52" spans="1:108" ht="15" customHeight="1">
      <c r="A52" s="183"/>
      <c r="B52" s="99" t="s">
        <v>213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3"/>
      <c r="AT52" s="199"/>
      <c r="AU52" s="199"/>
      <c r="AV52" s="199"/>
      <c r="AW52" s="199"/>
      <c r="AX52" s="199"/>
      <c r="AY52" s="199"/>
      <c r="AZ52" s="200"/>
      <c r="BA52" s="214" t="s">
        <v>163</v>
      </c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5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5"/>
      <c r="CL52" s="216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8"/>
    </row>
    <row r="53" spans="1:108" ht="15.75">
      <c r="A53" s="19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8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10"/>
      <c r="BT53" s="211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9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1"/>
    </row>
    <row r="54" spans="1:108" ht="49.5" customHeight="1">
      <c r="A54" s="190"/>
      <c r="B54" s="206" t="s">
        <v>214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7"/>
      <c r="AS54" s="222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4"/>
      <c r="BT54" s="211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3"/>
      <c r="CL54" s="21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3"/>
    </row>
    <row r="55" spans="1:108" ht="15" customHeight="1">
      <c r="A55" s="183"/>
      <c r="B55" s="197" t="s">
        <v>215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8"/>
      <c r="AS55" s="183"/>
      <c r="AT55" s="199"/>
      <c r="AU55" s="199"/>
      <c r="AV55" s="199"/>
      <c r="AW55" s="199"/>
      <c r="AX55" s="199"/>
      <c r="AY55" s="199"/>
      <c r="AZ55" s="200"/>
      <c r="BA55" s="214" t="s">
        <v>143</v>
      </c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5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5"/>
      <c r="CL55" s="203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5"/>
    </row>
    <row r="56" spans="1:108" ht="15.75">
      <c r="A56" s="190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10"/>
      <c r="BT56" s="211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3"/>
      <c r="CL56" s="211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3"/>
    </row>
    <row r="57" spans="1:108" ht="33" customHeight="1">
      <c r="A57" s="183"/>
      <c r="B57" s="197" t="s">
        <v>216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8"/>
      <c r="AS57" s="183"/>
      <c r="AT57" s="197" t="s">
        <v>154</v>
      </c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BT57" s="203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5"/>
      <c r="CL57" s="203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5"/>
    </row>
    <row r="58" spans="1:108" ht="16.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7"/>
      <c r="AT58" s="7" t="s">
        <v>155</v>
      </c>
      <c r="AU58" s="7"/>
      <c r="AV58" s="7"/>
      <c r="AW58" s="7"/>
      <c r="AX58" s="7"/>
      <c r="AY58" s="7"/>
      <c r="AZ58" s="230"/>
      <c r="BA58" s="37"/>
      <c r="BB58" s="37"/>
      <c r="BC58" s="37"/>
      <c r="BD58" s="37"/>
      <c r="BE58" s="231"/>
      <c r="BF58" s="231"/>
      <c r="BG58" s="231"/>
      <c r="BH58" s="231"/>
      <c r="BI58" s="231"/>
      <c r="BJ58" s="231"/>
      <c r="BK58" s="230"/>
      <c r="BL58" s="232" t="s">
        <v>156</v>
      </c>
      <c r="BM58" s="230"/>
      <c r="BN58" s="230"/>
      <c r="BO58" s="230"/>
      <c r="BP58" s="230"/>
      <c r="BQ58" s="230"/>
      <c r="BR58" s="230"/>
      <c r="BS58" s="233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190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22"/>
      <c r="AT59" s="206" t="s">
        <v>157</v>
      </c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BT59" s="211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3"/>
      <c r="CL59" s="211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3"/>
    </row>
    <row r="60" spans="1:108" ht="33.75" customHeight="1">
      <c r="A60" s="190"/>
      <c r="B60" s="109" t="s">
        <v>217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2"/>
      <c r="AT60" s="223" t="s">
        <v>218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19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3"/>
      <c r="CL60" s="219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1"/>
    </row>
    <row r="61" spans="1:108" ht="31.5" customHeight="1">
      <c r="A61" s="190"/>
      <c r="B61" s="160" t="s">
        <v>219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159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7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9"/>
      <c r="CL61" s="240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2"/>
    </row>
    <row r="62" spans="1:108" ht="15" customHeight="1">
      <c r="A62" s="41" t="s">
        <v>220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83"/>
      <c r="B63" s="197" t="s">
        <v>221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8"/>
      <c r="AS63" s="183"/>
      <c r="AT63" s="199"/>
      <c r="AU63" s="199"/>
      <c r="AV63" s="199"/>
      <c r="AW63" s="199"/>
      <c r="AX63" s="199"/>
      <c r="AY63" s="199"/>
      <c r="AZ63" s="200"/>
      <c r="BA63" s="214" t="s">
        <v>143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203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203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</row>
    <row r="64" spans="1:108" ht="15" customHeight="1">
      <c r="A64" s="190"/>
      <c r="B64" s="223" t="s">
        <v>222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4"/>
      <c r="AS64" s="222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43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5"/>
      <c r="CL64" s="243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5"/>
    </row>
    <row r="65" spans="1:108" ht="15" customHeight="1">
      <c r="A65" s="246"/>
      <c r="B65" s="197" t="s">
        <v>223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8"/>
      <c r="AS65" s="183"/>
      <c r="AT65" s="197" t="s">
        <v>224</v>
      </c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8"/>
      <c r="BT65" s="203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203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</row>
    <row r="66" spans="1:108" ht="15.75">
      <c r="A66" s="2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9"/>
      <c r="AS66" s="227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33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24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S67" s="227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37"/>
      <c r="BI67" s="37" t="s">
        <v>225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33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190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22"/>
      <c r="AT68" s="250" t="s">
        <v>226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11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3"/>
      <c r="CL68" s="211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</row>
    <row r="69" spans="1:108" ht="15" customHeight="1">
      <c r="A69" s="41" t="s">
        <v>227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83"/>
      <c r="B70" s="197" t="s">
        <v>228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83"/>
      <c r="AT70" s="199"/>
      <c r="AU70" s="199"/>
      <c r="AV70" s="199"/>
      <c r="AW70" s="199"/>
      <c r="AX70" s="199"/>
      <c r="AY70" s="199"/>
      <c r="AZ70" s="200"/>
      <c r="BA70" s="214" t="s">
        <v>163</v>
      </c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5"/>
      <c r="BT70" s="203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5"/>
      <c r="CL70" s="203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</row>
    <row r="71" spans="1:108" ht="15.75">
      <c r="A71" s="19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7"/>
      <c r="AS71" s="208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10"/>
      <c r="BT71" s="211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3"/>
      <c r="CL71" s="211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</row>
    <row r="72" spans="1:108" ht="15" customHeight="1">
      <c r="A72" s="41" t="s">
        <v>229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83"/>
      <c r="B73" s="197" t="s">
        <v>230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8"/>
      <c r="AS73" s="183"/>
      <c r="AT73" s="197" t="s">
        <v>231</v>
      </c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203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5"/>
      <c r="CL73" s="203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</row>
    <row r="74" spans="1:108" ht="15.75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7"/>
      <c r="AT74" s="7" t="s">
        <v>232</v>
      </c>
      <c r="AU74" s="7"/>
      <c r="AV74" s="7"/>
      <c r="AW74" s="7"/>
      <c r="AX74" s="7"/>
      <c r="AY74" s="7"/>
      <c r="AZ74" s="230"/>
      <c r="BA74" s="37"/>
      <c r="BB74" s="37"/>
      <c r="BC74" s="37"/>
      <c r="BD74" s="231"/>
      <c r="BE74" s="231"/>
      <c r="BF74" s="231"/>
      <c r="BG74" s="231"/>
      <c r="BH74" s="231"/>
      <c r="BI74" s="231"/>
      <c r="BJ74" s="231"/>
      <c r="BK74" s="37"/>
      <c r="BL74" s="37" t="s">
        <v>177</v>
      </c>
      <c r="BN74" s="37"/>
      <c r="BO74" s="37"/>
      <c r="BP74" s="37"/>
      <c r="BQ74" s="37"/>
      <c r="BR74" s="37"/>
      <c r="BS74" s="233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7"/>
      <c r="AT75" s="228" t="s">
        <v>233</v>
      </c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7"/>
      <c r="AT76" s="7" t="s">
        <v>176</v>
      </c>
      <c r="AU76" s="7"/>
      <c r="AV76" s="7"/>
      <c r="AW76" s="7"/>
      <c r="AX76" s="7"/>
      <c r="AY76" s="7"/>
      <c r="AZ76" s="230"/>
      <c r="BA76" s="37"/>
      <c r="BB76" s="37"/>
      <c r="BC76" s="37"/>
      <c r="BD76" s="230"/>
      <c r="BE76" s="231"/>
      <c r="BF76" s="231"/>
      <c r="BG76" s="231"/>
      <c r="BH76" s="231"/>
      <c r="BI76" s="231"/>
      <c r="BJ76" s="231"/>
      <c r="BK76" s="37"/>
      <c r="BL76" s="37" t="s">
        <v>177</v>
      </c>
      <c r="BN76" s="37"/>
      <c r="BO76" s="37"/>
      <c r="BP76" s="37"/>
      <c r="BQ76" s="37"/>
      <c r="BR76" s="37"/>
      <c r="BS76" s="233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7"/>
      <c r="AT77" s="228" t="s">
        <v>234</v>
      </c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227"/>
      <c r="AT78" s="7" t="s">
        <v>235</v>
      </c>
      <c r="AU78" s="7"/>
      <c r="AV78" s="7"/>
      <c r="AW78" s="7"/>
      <c r="AX78" s="7"/>
      <c r="AY78" s="7"/>
      <c r="AZ78" s="230"/>
      <c r="BA78" s="37"/>
      <c r="BB78" s="37"/>
      <c r="BC78" s="37"/>
      <c r="BD78" s="230"/>
      <c r="BE78" s="231"/>
      <c r="BF78" s="231"/>
      <c r="BG78" s="231"/>
      <c r="BH78" s="231"/>
      <c r="BI78" s="231"/>
      <c r="BJ78" s="231"/>
      <c r="BK78" s="37"/>
      <c r="BL78" s="37" t="s">
        <v>177</v>
      </c>
      <c r="BN78" s="37"/>
      <c r="BO78" s="37"/>
      <c r="BP78" s="37"/>
      <c r="BQ78" s="37"/>
      <c r="BR78" s="37"/>
      <c r="BS78" s="233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9"/>
      <c r="AS79" s="227"/>
      <c r="AT79" s="228" t="s">
        <v>236</v>
      </c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9"/>
      <c r="AS80" s="227"/>
      <c r="AT80" s="231"/>
      <c r="AU80" s="231"/>
      <c r="AV80" s="231"/>
      <c r="AW80" s="231"/>
      <c r="AX80" s="231"/>
      <c r="AY80" s="231"/>
      <c r="AZ80" s="230"/>
      <c r="BA80" s="252" t="s">
        <v>163</v>
      </c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3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190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22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5"/>
      <c r="BT81" s="211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3"/>
      <c r="CL81" s="211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3"/>
    </row>
    <row r="82" spans="1:108" ht="31.5" customHeight="1">
      <c r="A82" s="190"/>
      <c r="B82" s="223" t="s">
        <v>237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4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4"/>
      <c r="BT82" s="243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5"/>
      <c r="CL82" s="243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5"/>
    </row>
    <row r="83" spans="1:108" ht="33" customHeight="1">
      <c r="A83" s="183"/>
      <c r="B83" s="197" t="s">
        <v>238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83"/>
      <c r="AT83" s="197" t="s">
        <v>239</v>
      </c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8"/>
      <c r="BT83" s="203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5"/>
      <c r="CL83" s="203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5"/>
    </row>
    <row r="84" spans="1:108" ht="15.7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9"/>
      <c r="AS84" s="227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1"/>
      <c r="BK84" s="231"/>
      <c r="BL84" s="231"/>
      <c r="BM84" s="231"/>
      <c r="BN84" s="7"/>
      <c r="BO84" s="7" t="s">
        <v>50</v>
      </c>
      <c r="BP84" s="7"/>
      <c r="BQ84" s="7"/>
      <c r="BR84" s="7"/>
      <c r="BS84" s="256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190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7"/>
      <c r="AS85" s="222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5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211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3"/>
    </row>
    <row r="86" spans="1:108" ht="15.75">
      <c r="A86" s="41" t="s">
        <v>241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83"/>
      <c r="B87" s="197" t="s">
        <v>242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3"/>
      <c r="AT87" s="197" t="s">
        <v>243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8"/>
      <c r="BT87" s="203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5"/>
      <c r="CL87" s="203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5"/>
    </row>
    <row r="88" spans="1:108" ht="1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9"/>
      <c r="AS88" s="227"/>
      <c r="AT88" s="7" t="s">
        <v>167</v>
      </c>
      <c r="AU88" s="7"/>
      <c r="AV88" s="7"/>
      <c r="AW88" s="7"/>
      <c r="AX88" s="7"/>
      <c r="AY88" s="7"/>
      <c r="AZ88" s="230"/>
      <c r="BA88" s="37"/>
      <c r="BB88" s="37"/>
      <c r="BC88" s="37"/>
      <c r="BD88" s="231"/>
      <c r="BE88" s="231"/>
      <c r="BF88" s="231"/>
      <c r="BG88" s="231"/>
      <c r="BH88" s="231"/>
      <c r="BI88" s="231"/>
      <c r="BJ88" s="231"/>
      <c r="BK88" s="37" t="s">
        <v>244</v>
      </c>
      <c r="BL88" s="37"/>
      <c r="BM88" s="37"/>
      <c r="BN88" s="37"/>
      <c r="BO88" s="37"/>
      <c r="BP88" s="37"/>
      <c r="BQ88" s="37"/>
      <c r="BR88" s="37"/>
      <c r="BS88" s="233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227"/>
      <c r="AT89" s="228" t="s">
        <v>245</v>
      </c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9"/>
      <c r="AS90" s="227"/>
      <c r="AT90" s="231"/>
      <c r="AU90" s="231"/>
      <c r="AV90" s="231"/>
      <c r="AW90" s="231"/>
      <c r="AX90" s="231"/>
      <c r="AY90" s="231"/>
      <c r="AZ90" s="231"/>
      <c r="BA90" s="37"/>
      <c r="BB90" s="257" t="s">
        <v>246</v>
      </c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8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9"/>
      <c r="AS91" s="227"/>
      <c r="AT91" s="228" t="s">
        <v>247</v>
      </c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9"/>
      <c r="AS92" s="227"/>
      <c r="AT92" s="7" t="s">
        <v>167</v>
      </c>
      <c r="AU92" s="7"/>
      <c r="AV92" s="7"/>
      <c r="AW92" s="7"/>
      <c r="AX92" s="7"/>
      <c r="AY92" s="7"/>
      <c r="AZ92" s="230"/>
      <c r="BA92" s="37"/>
      <c r="BB92" s="37"/>
      <c r="BC92" s="37"/>
      <c r="BD92" s="231"/>
      <c r="BE92" s="231"/>
      <c r="BF92" s="231"/>
      <c r="BG92" s="231"/>
      <c r="BH92" s="231"/>
      <c r="BI92" s="231"/>
      <c r="BJ92" s="231"/>
      <c r="BK92" s="37" t="s">
        <v>248</v>
      </c>
      <c r="BL92" s="37"/>
      <c r="BM92" s="37"/>
      <c r="BN92" s="37"/>
      <c r="BO92" s="37"/>
      <c r="BP92" s="37"/>
      <c r="BQ92" s="37"/>
      <c r="BR92" s="37"/>
      <c r="BS92" s="233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22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7"/>
      <c r="AS93" s="222"/>
      <c r="AT93" s="206" t="s">
        <v>249</v>
      </c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7"/>
      <c r="BT93" s="211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3"/>
      <c r="CL93" s="211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3"/>
    </row>
    <row r="94" spans="1:108" ht="15" customHeight="1">
      <c r="A94" s="183"/>
      <c r="B94" s="197" t="s">
        <v>250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83"/>
      <c r="AT94" s="197" t="s">
        <v>251</v>
      </c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8"/>
      <c r="BT94" s="203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5"/>
      <c r="CL94" s="203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5"/>
    </row>
    <row r="95" spans="1:108" ht="1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9"/>
      <c r="AS95" s="227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6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9"/>
      <c r="AS96" s="227"/>
      <c r="AT96" s="228" t="s">
        <v>253</v>
      </c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9"/>
      <c r="AS97" s="227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0"/>
      <c r="BG97" s="259" t="s">
        <v>254</v>
      </c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9"/>
      <c r="AS98" s="227"/>
      <c r="AT98" s="228" t="s">
        <v>255</v>
      </c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227"/>
      <c r="AT99" s="7" t="s">
        <v>256</v>
      </c>
      <c r="AU99" s="7"/>
      <c r="AV99" s="7"/>
      <c r="AW99" s="7"/>
      <c r="AX99" s="7"/>
      <c r="AY99" s="7"/>
      <c r="AZ99" s="230"/>
      <c r="BA99" s="37"/>
      <c r="BB99" s="37"/>
      <c r="BC99" s="231"/>
      <c r="BD99" s="231"/>
      <c r="BE99" s="231"/>
      <c r="BF99" s="231"/>
      <c r="BG99" s="7" t="s">
        <v>257</v>
      </c>
      <c r="BJ99" s="230"/>
      <c r="BK99" s="37"/>
      <c r="BL99" s="37"/>
      <c r="BN99" s="37"/>
      <c r="BO99" s="37"/>
      <c r="BP99" s="37"/>
      <c r="BQ99" s="37"/>
      <c r="BR99" s="37"/>
      <c r="BS99" s="233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9"/>
      <c r="AS100" s="227"/>
      <c r="AT100" s="228" t="s">
        <v>258</v>
      </c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9"/>
      <c r="AS101" s="227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0"/>
      <c r="BG101" s="259" t="s">
        <v>254</v>
      </c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60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9"/>
      <c r="AS102" s="227"/>
      <c r="AT102" s="228" t="s">
        <v>259</v>
      </c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7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0"/>
      <c r="BG103" s="259" t="s">
        <v>260</v>
      </c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60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9"/>
      <c r="AS104" s="227"/>
      <c r="AT104" s="228" t="s">
        <v>261</v>
      </c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7"/>
      <c r="AT105" s="231"/>
      <c r="AU105" s="231"/>
      <c r="AV105" s="231"/>
      <c r="AW105" s="231"/>
      <c r="AX105" s="231"/>
      <c r="AY105" s="231"/>
      <c r="AZ105" s="37" t="s">
        <v>262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33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190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222"/>
      <c r="AT106" s="206" t="s">
        <v>263</v>
      </c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7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1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3"/>
    </row>
    <row r="107" spans="1:108" ht="15" customHeight="1">
      <c r="A107" s="41" t="s">
        <v>264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83"/>
      <c r="B108" s="197" t="s">
        <v>265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83"/>
      <c r="AT108" s="199"/>
      <c r="AU108" s="199"/>
      <c r="AV108" s="199"/>
      <c r="AW108" s="199"/>
      <c r="AX108" s="199"/>
      <c r="AY108" s="199"/>
      <c r="AZ108" s="200"/>
      <c r="BA108" s="214" t="s">
        <v>163</v>
      </c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5"/>
      <c r="BT108" s="203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5"/>
      <c r="CL108" s="203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5"/>
    </row>
    <row r="109" spans="1:108" ht="15" customHeight="1">
      <c r="A109" s="190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208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3"/>
      <c r="CL109" s="211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3"/>
    </row>
    <row r="110" spans="1:108" ht="15.75">
      <c r="A110" s="183"/>
      <c r="B110" s="197" t="s">
        <v>266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8"/>
      <c r="AS110" s="183"/>
      <c r="AT110" s="199"/>
      <c r="AU110" s="199"/>
      <c r="AV110" s="199"/>
      <c r="AW110" s="199"/>
      <c r="AX110" s="199"/>
      <c r="AY110" s="199"/>
      <c r="AZ110" s="200"/>
      <c r="BA110" s="214" t="s">
        <v>163</v>
      </c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5"/>
      <c r="BT110" s="203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5"/>
      <c r="CL110" s="203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</row>
    <row r="111" spans="1:108" ht="15" customHeight="1">
      <c r="A111" s="190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7"/>
      <c r="AS111" s="208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10"/>
      <c r="BT111" s="211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3"/>
      <c r="CL111" s="211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3"/>
    </row>
    <row r="112" spans="1:108" ht="15.75">
      <c r="A112" s="190"/>
      <c r="B112" s="223" t="s">
        <v>267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22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4"/>
      <c r="BT112" s="243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5"/>
      <c r="CL112" s="243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5"/>
    </row>
    <row r="113" spans="1:108" ht="15" customHeight="1">
      <c r="A113" s="190"/>
      <c r="B113" s="223" t="s">
        <v>268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22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4"/>
      <c r="BT113" s="243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5"/>
      <c r="CL113" s="243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5"/>
    </row>
    <row r="114" spans="1:108" ht="15" customHeight="1">
      <c r="A114" s="190"/>
      <c r="B114" s="223" t="s">
        <v>269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22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4"/>
      <c r="BT114" s="243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5"/>
      <c r="CL114" s="243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5"/>
    </row>
    <row r="115" spans="1:108" ht="15" customHeight="1">
      <c r="A115" s="190"/>
      <c r="B115" s="160" t="s">
        <v>270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2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4"/>
      <c r="BT115" s="243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5"/>
      <c r="CL115" s="261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3"/>
    </row>
    <row r="116" spans="1:108" ht="15" customHeight="1">
      <c r="A116" s="264" t="s">
        <v>271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</row>
    <row r="117" spans="1:108" ht="15.7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272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273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274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275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276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43" t="s">
        <v>277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5"/>
    </row>
    <row r="120" spans="1:108" ht="15.75">
      <c r="A120" s="265"/>
      <c r="B120" s="223" t="s">
        <v>278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4"/>
      <c r="AK120" s="266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4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5"/>
      <c r="B121" s="223" t="s">
        <v>279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4"/>
      <c r="AK121" s="266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4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5"/>
      <c r="B122" s="223" t="s">
        <v>280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4"/>
      <c r="AK122" s="266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4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5"/>
      <c r="B123" s="223" t="s">
        <v>281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4"/>
      <c r="AK123" s="266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5"/>
      <c r="B124" s="223" t="s">
        <v>282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4"/>
      <c r="AK124" s="266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4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5"/>
      <c r="B125" s="267" t="s">
        <v>283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8"/>
      <c r="AK125" s="269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270" t="s">
        <v>284</v>
      </c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>
        <v>4550</v>
      </c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1">
        <f>BJ125/'[1]хар-ка по 75-му'!E45/12</f>
        <v>2.1433955153570756</v>
      </c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0" t="s">
        <v>285</v>
      </c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</row>
    <row r="126" spans="1:108" ht="32.25" customHeight="1">
      <c r="A126" s="265"/>
      <c r="B126" s="223" t="s">
        <v>286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4"/>
      <c r="AK126" s="266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4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5"/>
      <c r="B127" s="223" t="s">
        <v>287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4"/>
      <c r="AK127" s="266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4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5"/>
      <c r="B128" s="223" t="s">
        <v>288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4"/>
      <c r="AK128" s="266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4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5"/>
      <c r="B129" s="160" t="s">
        <v>289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5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5"/>
      <c r="B130" s="223" t="s">
        <v>290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4"/>
      <c r="AK130" s="266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4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5"/>
      <c r="B131" s="223" t="s">
        <v>291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4"/>
      <c r="AK131" s="266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4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73" t="s">
        <v>292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5"/>
      <c r="B133" s="223" t="s">
        <v>293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4"/>
      <c r="AK133" s="266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4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5"/>
      <c r="B134" s="223" t="s">
        <v>294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4"/>
      <c r="AK134" s="266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5"/>
      <c r="B135" s="223" t="s">
        <v>295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4"/>
      <c r="AK135" s="266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4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5"/>
      <c r="B136" s="223" t="s">
        <v>296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4"/>
      <c r="AK136" s="266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4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5"/>
      <c r="B137" s="223" t="s">
        <v>297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4"/>
      <c r="AK137" s="266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5"/>
      <c r="B138" s="223" t="s">
        <v>298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4"/>
      <c r="AK138" s="266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5"/>
      <c r="B139" s="223" t="s">
        <v>299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4"/>
      <c r="AK139" s="266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4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5"/>
      <c r="B140" s="223" t="s">
        <v>300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4"/>
      <c r="AK140" s="266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4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5"/>
      <c r="B141" s="223" t="s">
        <v>301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266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4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5"/>
      <c r="B142" s="223" t="s">
        <v>302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4"/>
      <c r="AK142" s="266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4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5"/>
      <c r="B143" s="223" t="s">
        <v>303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4"/>
      <c r="AK143" s="266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4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5"/>
      <c r="B144" s="223" t="s">
        <v>304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4"/>
      <c r="AK144" s="266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4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5"/>
      <c r="B145" s="223" t="s">
        <v>305</v>
      </c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4"/>
      <c r="AK145" s="266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5"/>
      <c r="B146" s="223" t="s">
        <v>306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4"/>
      <c r="AK146" s="266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5"/>
      <c r="B147" s="223" t="s">
        <v>307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4"/>
      <c r="AK147" s="266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4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5"/>
      <c r="B148" s="223" t="s">
        <v>308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4"/>
      <c r="AK148" s="266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4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5"/>
      <c r="B149" s="223" t="s">
        <v>309</v>
      </c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4"/>
      <c r="AK149" s="266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4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73" t="s">
        <v>310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5"/>
      <c r="B151" s="223" t="s">
        <v>311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4"/>
      <c r="AK151" s="266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4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5"/>
      <c r="B152" s="223" t="s">
        <v>312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4"/>
      <c r="AK152" s="266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4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5"/>
      <c r="B153" s="223" t="s">
        <v>313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4"/>
      <c r="AK153" s="266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4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5"/>
      <c r="B154" s="223" t="s">
        <v>314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4"/>
      <c r="AK154" s="266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4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5"/>
      <c r="B155" s="223" t="s">
        <v>315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4"/>
      <c r="AK155" s="266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4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6"/>
      <c r="B156" s="160" t="s">
        <v>316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5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5"/>
      <c r="B157" s="223" t="s">
        <v>317</v>
      </c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4"/>
      <c r="AK157" s="266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4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5"/>
      <c r="B158" s="223" t="s">
        <v>318</v>
      </c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4"/>
      <c r="AK158" s="266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4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5"/>
      <c r="B159" s="223" t="s">
        <v>319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4"/>
      <c r="AK159" s="266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4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5"/>
      <c r="B160" s="223" t="s">
        <v>320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4"/>
      <c r="AK160" s="266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4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5"/>
      <c r="B161" s="223" t="s">
        <v>321</v>
      </c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4"/>
      <c r="AK161" s="266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5"/>
      <c r="B162" s="223" t="s">
        <v>322</v>
      </c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4"/>
      <c r="AK162" s="266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5"/>
      <c r="B163" s="223" t="s">
        <v>323</v>
      </c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4"/>
      <c r="AK163" s="266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4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73" t="s">
        <v>324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5"/>
      <c r="B165" s="223" t="s">
        <v>325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4"/>
      <c r="AK165" s="266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4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5"/>
      <c r="B166" s="223" t="s">
        <v>326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4"/>
      <c r="AK166" s="266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4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5"/>
      <c r="B167" s="223" t="s">
        <v>327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4"/>
      <c r="AK167" s="266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4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5"/>
      <c r="B168" s="223" t="s">
        <v>328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4"/>
      <c r="AK168" s="266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4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5"/>
      <c r="B169" s="223" t="s">
        <v>329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4"/>
      <c r="AK169" s="266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73" t="s">
        <v>330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5"/>
      <c r="B171" s="223" t="s">
        <v>331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4"/>
      <c r="AK171" s="266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4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5"/>
      <c r="B172" s="223" t="s">
        <v>332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4"/>
      <c r="AK172" s="266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4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5"/>
      <c r="B173" s="223" t="s">
        <v>333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4"/>
      <c r="AK173" s="266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4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5"/>
      <c r="B174" s="223" t="s">
        <v>334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4"/>
      <c r="AK174" s="266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4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5"/>
      <c r="B175" s="223" t="s">
        <v>335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4"/>
      <c r="AK175" s="266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4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5"/>
      <c r="B176" s="223" t="s">
        <v>336</v>
      </c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4"/>
      <c r="AK176" s="266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4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5"/>
      <c r="B177" s="223" t="s">
        <v>337</v>
      </c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4"/>
      <c r="AK177" s="266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4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5"/>
      <c r="B178" s="223" t="s">
        <v>338</v>
      </c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4"/>
      <c r="AK178" s="266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4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5"/>
      <c r="B179" s="223" t="s">
        <v>339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4"/>
      <c r="AK179" s="266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4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5"/>
      <c r="B180" s="223" t="s">
        <v>340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4"/>
      <c r="AK180" s="266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4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73" t="s">
        <v>341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0" t="s">
        <v>342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5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5"/>
      <c r="B183" s="223" t="s">
        <v>343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4"/>
      <c r="AK183" s="266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4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5"/>
      <c r="B184" s="223" t="s">
        <v>344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4"/>
      <c r="AK184" s="266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4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5"/>
      <c r="B185" s="223" t="s">
        <v>345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4"/>
      <c r="AK185" s="266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4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73" t="s">
        <v>346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5"/>
      <c r="B187" s="223" t="s">
        <v>347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4"/>
      <c r="AK187" s="266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4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5"/>
      <c r="B188" s="223" t="s">
        <v>348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4"/>
      <c r="AK188" s="266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4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5"/>
      <c r="B189" s="223" t="s">
        <v>349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4"/>
      <c r="AK189" s="266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4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5"/>
      <c r="B190" s="223" t="s">
        <v>350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4"/>
      <c r="AK190" s="266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4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5"/>
      <c r="B191" s="223" t="s">
        <v>351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4"/>
      <c r="AK191" s="266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4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5"/>
      <c r="B192" s="223" t="s">
        <v>352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4"/>
      <c r="AK192" s="266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4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73" t="s">
        <v>353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5"/>
      <c r="B194" s="160" t="s">
        <v>354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5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5"/>
      <c r="B195" s="223" t="s">
        <v>355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4"/>
      <c r="AK195" s="266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4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5"/>
      <c r="B196" s="223" t="s">
        <v>356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4"/>
      <c r="AK196" s="266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4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5"/>
      <c r="B197" s="223" t="s">
        <v>357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4"/>
      <c r="AK197" s="266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4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5"/>
      <c r="B198" s="223" t="s">
        <v>358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4"/>
      <c r="AK198" s="266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4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5"/>
      <c r="B199" s="223" t="s">
        <v>359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4"/>
      <c r="AK199" s="266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4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5"/>
      <c r="B200" s="223" t="s">
        <v>360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4"/>
      <c r="AK200" s="266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4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5"/>
      <c r="B201" s="223" t="s">
        <v>361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4"/>
      <c r="AK201" s="266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4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5"/>
      <c r="B202" s="223" t="s">
        <v>362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4"/>
      <c r="AK202" s="266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4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5"/>
      <c r="B203" s="223" t="s">
        <v>363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4"/>
      <c r="AK203" s="266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4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5"/>
      <c r="B204" s="223" t="s">
        <v>364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4"/>
      <c r="AK204" s="266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4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5"/>
      <c r="B205" s="223" t="s">
        <v>365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4"/>
      <c r="AK205" s="266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4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5"/>
      <c r="B206" s="223" t="s">
        <v>366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4"/>
      <c r="AK206" s="266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4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5"/>
      <c r="B207" s="223" t="s">
        <v>367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4"/>
      <c r="AK207" s="266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4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5"/>
      <c r="B208" s="223" t="s">
        <v>368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4"/>
      <c r="AK208" s="266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4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5"/>
      <c r="B209" s="223" t="s">
        <v>369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4"/>
      <c r="AK209" s="266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4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73" t="s">
        <v>370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5"/>
      <c r="B211" s="223" t="s">
        <v>371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4"/>
      <c r="AK211" s="266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4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5"/>
      <c r="B212" s="223" t="s">
        <v>372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4"/>
      <c r="AK212" s="266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4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5"/>
      <c r="B213" s="223" t="s">
        <v>373</v>
      </c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4"/>
      <c r="AK213" s="266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4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5"/>
      <c r="B214" s="223" t="s">
        <v>374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4"/>
      <c r="AK214" s="266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4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5"/>
      <c r="B215" s="223" t="s">
        <v>375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4"/>
      <c r="AK215" s="266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4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5"/>
      <c r="B216" s="223" t="s">
        <v>376</v>
      </c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4"/>
      <c r="AK216" s="266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4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73" t="s">
        <v>377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5"/>
      <c r="B218" s="223" t="s">
        <v>378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4"/>
      <c r="AK218" s="266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4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5"/>
      <c r="B219" s="223" t="s">
        <v>379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4"/>
      <c r="AK219" s="266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4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5"/>
      <c r="B220" s="223" t="s">
        <v>380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4"/>
      <c r="AK220" s="266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4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5"/>
      <c r="B221" s="223" t="s">
        <v>381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4"/>
      <c r="AK221" s="266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4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5"/>
      <c r="B222" s="223" t="s">
        <v>382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4"/>
      <c r="AK222" s="266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4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5"/>
      <c r="B223" s="223" t="s">
        <v>383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4"/>
      <c r="AK223" s="266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4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73" t="s">
        <v>384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5"/>
      <c r="B225" s="223" t="s">
        <v>385</v>
      </c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4"/>
      <c r="AK225" s="266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4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5"/>
      <c r="B226" s="223" t="s">
        <v>386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4"/>
      <c r="AK226" s="266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4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5"/>
      <c r="B227" s="223" t="s">
        <v>387</v>
      </c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4"/>
      <c r="AK227" s="266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4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5"/>
      <c r="B228" s="223" t="s">
        <v>388</v>
      </c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4"/>
      <c r="AK228" s="266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4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73" t="s">
        <v>389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5"/>
      <c r="B230" s="223" t="s">
        <v>390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4"/>
      <c r="AK230" s="266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4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5"/>
      <c r="B231" s="223" t="s">
        <v>391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4"/>
      <c r="AK231" s="266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4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5"/>
      <c r="B232" s="223" t="s">
        <v>392</v>
      </c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4"/>
      <c r="AK232" s="266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4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5"/>
      <c r="B233" s="223" t="s">
        <v>393</v>
      </c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4"/>
      <c r="AK233" s="266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5"/>
      <c r="B234" s="223" t="s">
        <v>394</v>
      </c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4"/>
      <c r="AK234" s="266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4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5"/>
      <c r="B235" s="223" t="s">
        <v>395</v>
      </c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4"/>
      <c r="AK235" s="266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5"/>
      <c r="B236" s="223" t="s">
        <v>396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4"/>
      <c r="AK236" s="266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4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5"/>
      <c r="B237" s="223" t="s">
        <v>397</v>
      </c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4"/>
      <c r="AK237" s="266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4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73" t="s">
        <v>398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5"/>
      <c r="B239" s="223" t="s">
        <v>399</v>
      </c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4"/>
      <c r="AK239" s="266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4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5"/>
      <c r="B240" s="223" t="s">
        <v>400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4"/>
      <c r="AK240" s="266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4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5"/>
      <c r="B241" s="223" t="s">
        <v>401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4"/>
      <c r="AK241" s="266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4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5"/>
      <c r="B242" s="223" t="s">
        <v>402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4"/>
      <c r="AK242" s="266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4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5"/>
      <c r="B243" s="223" t="s">
        <v>403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4"/>
      <c r="AK243" s="266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4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73" t="s">
        <v>404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5"/>
      <c r="B245" s="223" t="s">
        <v>405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4"/>
      <c r="AK245" s="266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4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5"/>
      <c r="B246" s="223" t="s">
        <v>406</v>
      </c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4"/>
      <c r="AK246" s="266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4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5"/>
      <c r="B247" s="223" t="s">
        <v>407</v>
      </c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4"/>
      <c r="AK247" s="266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4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73" t="s">
        <v>408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5"/>
      <c r="B249" s="223" t="s">
        <v>409</v>
      </c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4"/>
      <c r="AK249" s="266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4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5"/>
      <c r="B250" s="223" t="s">
        <v>410</v>
      </c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4"/>
      <c r="AK250" s="266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4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5"/>
      <c r="B251" s="223" t="s">
        <v>411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4"/>
      <c r="AK251" s="266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4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5"/>
      <c r="B252" s="223" t="s">
        <v>412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4"/>
      <c r="AK252" s="266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4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5"/>
      <c r="B253" s="223" t="s">
        <v>413</v>
      </c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4"/>
      <c r="AK253" s="266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4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5"/>
      <c r="B254" s="223" t="s">
        <v>414</v>
      </c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4"/>
      <c r="AK254" s="266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4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5"/>
      <c r="B255" s="160" t="s">
        <v>415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6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4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73" t="s">
        <v>416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5"/>
      <c r="B257" s="223" t="s">
        <v>417</v>
      </c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4"/>
      <c r="AK257" s="266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4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5"/>
      <c r="B258" s="223" t="s">
        <v>418</v>
      </c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4"/>
      <c r="AK258" s="266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4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5"/>
      <c r="B259" s="223" t="s">
        <v>419</v>
      </c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4"/>
      <c r="AK259" s="266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4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5"/>
      <c r="B260" s="223" t="s">
        <v>420</v>
      </c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4"/>
      <c r="AK260" s="266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4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73" t="s">
        <v>421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5"/>
      <c r="B262" s="223" t="s">
        <v>422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4"/>
      <c r="AK262" s="266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4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5"/>
      <c r="B263" s="223" t="s">
        <v>423</v>
      </c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4"/>
      <c r="AK263" s="266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4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73" t="s">
        <v>424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5"/>
      <c r="B265" s="223" t="s">
        <v>425</v>
      </c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4"/>
      <c r="AK265" s="266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4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5"/>
      <c r="B266" s="223" t="s">
        <v>426</v>
      </c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4"/>
      <c r="AK266" s="266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4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5"/>
      <c r="B267" s="223" t="s">
        <v>427</v>
      </c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4"/>
      <c r="AK267" s="266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4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73" t="s">
        <v>428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5"/>
      <c r="B269" s="223" t="s">
        <v>429</v>
      </c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4"/>
      <c r="AK269" s="266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4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5"/>
      <c r="B270" s="223" t="s">
        <v>430</v>
      </c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4"/>
      <c r="AK270" s="266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4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73" t="s">
        <v>431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5"/>
      <c r="B272" s="160" t="s">
        <v>432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6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4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5"/>
      <c r="B273" s="160" t="s">
        <v>433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3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73" t="s">
        <v>434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5"/>
      <c r="B275" s="223" t="s">
        <v>435</v>
      </c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4"/>
      <c r="AK275" s="266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4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5"/>
      <c r="B276" s="223" t="s">
        <v>436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4"/>
      <c r="AK276" s="273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8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9">
        <f>BY125</f>
        <v>2.1433955153570756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2010-03-17T15:47:43Z</dcterms:modified>
  <cp:category/>
  <cp:version/>
  <cp:contentType/>
  <cp:contentStatus/>
</cp:coreProperties>
</file>