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<sst xmlns="http://schemas.openxmlformats.org/spreadsheetml/2006/main" count="569" uniqueCount="434">
  <si>
    <t>Приложение №1</t>
  </si>
  <si>
    <t>к лоту № 94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</si>
  <si>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</si>
  <si>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</si>
  <si>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</si>
  <si>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</si>
  <si>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</si>
  <si>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</si>
  <si>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</si>
  <si>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</si>
  <si>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</si>
  <si>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</si>
  <si>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</si>
  <si>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</si>
  <si>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Ф. Энгельса 33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</si>
  <si>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</si>
  <si>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</si>
  <si>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</si>
  <si>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</si>
  <si>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</si>
  <si>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</si>
  <si>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</si>
  <si>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</si>
  <si>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</si>
  <si>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</si>
  <si>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</si>
  <si>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</si>
  <si>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</si>
  <si>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</si>
  <si>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</si>
  <si>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</si>
  <si>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</si>
  <si>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</si>
  <si>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</si>
  <si>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</si>
  <si>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</si>
  <si>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</si>
  <si>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</si>
  <si>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</si>
  <si>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</si>
  <si>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</si>
  <si>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</si>
  <si>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</si>
  <si>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</si>
  <si>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</si>
  <si>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</si>
  <si>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</si>
  <si>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</si>
  <si>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</si>
  <si>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</si>
  <si>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</si>
  <si>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</si>
  <si>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</si>
  <si>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</si>
  <si>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</si>
  <si>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</si>
  <si>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</si>
  <si>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</si>
  <si>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</si>
  <si>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</si>
  <si>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</si>
  <si>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</si>
  <si>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</si>
  <si>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</si>
  <si>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</si>
  <si>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</si>
  <si>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</si>
  <si>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</si>
  <si>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</si>
  <si>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</si>
  <si>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сколы, трещины</t>
  </si>
  <si>
    <t>2. Наружные и внутренние капитальные стены</t>
  </si>
  <si>
    <t>деревянные</t>
  </si>
  <si>
    <t>сгниль нижних венцов, трещины</t>
  </si>
  <si>
    <t>3. Перегородки</t>
  </si>
  <si>
    <t>осадка</t>
  </si>
  <si>
    <t>4. Перекрытия</t>
  </si>
  <si>
    <t>чердачные</t>
  </si>
  <si>
    <t>деревянные отепленные</t>
  </si>
  <si>
    <t xml:space="preserve">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</si>
  <si>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</si>
  <si>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</si>
  <si>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</si>
  <si>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</si>
  <si>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</si>
  <si>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прогиб стропил,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</si>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</sst>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1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2" fontId="1" fillId="2" borderId="5" xfId="0" applyNumberFormat="1" applyFont="1" applyFill="1" applyBorder="1" applyAlignment="1">
      <alignment horizontal="center" vertical="top"/>
    </xf>
    <xf numFmtId="2" fontId="1" fillId="2" borderId="11" xfId="0" applyNumberFormat="1" applyFont="1" applyFill="1" applyBorder="1" applyAlignment="1">
      <alignment horizontal="center" vertical="top"/>
    </xf>
    <xf numFmtId="2" fontId="1" fillId="2" borderId="6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2" borderId="10" xfId="0" applyNumberFormat="1" applyFont="1" applyFill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1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4" xfId="0" applyNumberFormat="1" applyFont="1" applyFill="1" applyBorder="1" applyAlignment="1">
      <alignment horizontal="center" vertical="top" wrapText="1"/>
    </xf>
    <xf numFmtId="180" fontId="1" fillId="0" borderId="2" xfId="0" applyNumberFormat="1" applyFont="1" applyFill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44" fontId="1" fillId="0" borderId="4" xfId="0" applyNumberFormat="1" applyFont="1" applyBorder="1" applyAlignment="1">
      <alignment horizontal="center" vertical="top" wrapText="1"/>
    </xf>
    <xf numFmtId="44" fontId="1" fillId="0" borderId="2" xfId="0" applyNumberFormat="1" applyFont="1" applyBorder="1" applyAlignment="1">
      <alignment horizontal="center" vertical="top" wrapText="1"/>
    </xf>
    <xf numFmtId="44" fontId="1" fillId="0" borderId="12" xfId="0" applyNumberFormat="1" applyFont="1" applyBorder="1" applyAlignment="1">
      <alignment horizontal="center" vertical="top" wrapText="1"/>
    </xf>
    <xf numFmtId="44" fontId="1" fillId="0" borderId="4" xfId="15" applyNumberFormat="1" applyFont="1" applyBorder="1" applyAlignment="1">
      <alignment horizontal="center" vertical="top" wrapText="1"/>
    </xf>
    <xf numFmtId="44" fontId="1" fillId="0" borderId="2" xfId="15" applyNumberFormat="1" applyFont="1" applyBorder="1" applyAlignment="1">
      <alignment horizontal="center" vertical="top" wrapText="1"/>
    </xf>
    <xf numFmtId="44" fontId="1" fillId="0" borderId="12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60;%20&#1069;&#1085;&#1075;&#1077;&#1083;&#1100;&#1089;&#1072;%2033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Ф. Энгельса 33</v>
          </cell>
        </row>
        <row r="29">
          <cell r="D29">
            <v>2</v>
          </cell>
        </row>
        <row r="45">
          <cell r="E45">
            <v>219.4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Ф. Энгельса 33</v>
          </cell>
        </row>
      </sheetData>
      <sheetData sheetId="3">
        <row r="7">
          <cell r="G7">
            <v>1.321684936189608</v>
          </cell>
        </row>
      </sheetData>
      <sheetData sheetId="4">
        <row r="20">
          <cell r="M20">
            <v>0</v>
          </cell>
        </row>
        <row r="43">
          <cell r="M43">
            <v>2780.528863742279</v>
          </cell>
        </row>
        <row r="68">
          <cell r="M68">
            <v>88.71331835093869</v>
          </cell>
        </row>
        <row r="81">
          <cell r="M81">
            <v>236.56884893583657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35.095378688283446</v>
          </cell>
        </row>
        <row r="137">
          <cell r="M137">
            <v>74.87014120167134</v>
          </cell>
        </row>
        <row r="172">
          <cell r="M172">
            <v>262.88205071589334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219.0683755965778</v>
          </cell>
        </row>
        <row r="197">
          <cell r="M197">
            <v>0</v>
          </cell>
        </row>
        <row r="208">
          <cell r="M208">
            <v>600.8732587791848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983.929961250915</v>
          </cell>
        </row>
        <row r="248">
          <cell r="A248" t="str">
            <v>20. Частичный ремонт кровли</v>
          </cell>
        </row>
        <row r="258">
          <cell r="M258">
            <v>269.89223873498383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243.35366980556984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1410.0842982085821</v>
          </cell>
        </row>
        <row r="377">
          <cell r="M377">
            <v>937.9030696284292</v>
          </cell>
        </row>
        <row r="387">
          <cell r="M387">
            <v>794.8051030501665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38.568699922967284</v>
          </cell>
        </row>
        <row r="48">
          <cell r="F48">
            <v>1.230541930085556</v>
          </cell>
        </row>
        <row r="49">
          <cell r="F49">
            <v>3.2814451468948165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0.5813454075490689</v>
          </cell>
        </row>
        <row r="220">
          <cell r="F220">
            <v>1.910067840966281</v>
          </cell>
        </row>
        <row r="221">
          <cell r="F221">
            <v>0</v>
          </cell>
        </row>
        <row r="222">
          <cell r="F222">
            <v>28.335436336185207</v>
          </cell>
        </row>
        <row r="223">
          <cell r="F223">
            <v>8.832006884750882</v>
          </cell>
        </row>
        <row r="224">
          <cell r="F224">
            <v>1.2355601006542527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1.768177087065929</v>
          </cell>
        </row>
        <row r="236">
          <cell r="F236">
            <v>11.85795568475088</v>
          </cell>
        </row>
        <row r="237">
          <cell r="F237">
            <v>17.40114579454454</v>
          </cell>
        </row>
        <row r="238">
          <cell r="F238">
            <v>0.9866386069451435</v>
          </cell>
        </row>
      </sheetData>
      <sheetData sheetId="6">
        <row r="88">
          <cell r="F88">
            <v>26544.906442668354</v>
          </cell>
        </row>
      </sheetData>
      <sheetData sheetId="7">
        <row r="19">
          <cell r="G19">
            <v>0</v>
          </cell>
        </row>
        <row r="49">
          <cell r="G49">
            <v>126.47318703767351</v>
          </cell>
        </row>
        <row r="60">
          <cell r="G60">
            <v>2.5608365444509307</v>
          </cell>
        </row>
        <row r="70">
          <cell r="G70">
            <v>2.5608365444509307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210.757464</v>
          </cell>
        </row>
        <row r="139">
          <cell r="H139">
            <v>41.4018</v>
          </cell>
        </row>
        <row r="149">
          <cell r="H149">
            <v>0</v>
          </cell>
        </row>
        <row r="155">
          <cell r="H155">
            <v>220.36184210526312</v>
          </cell>
        </row>
        <row r="164">
          <cell r="H164">
            <v>610.61011</v>
          </cell>
        </row>
        <row r="186">
          <cell r="H186">
            <v>350.30431999999996</v>
          </cell>
        </row>
        <row r="199">
          <cell r="H199">
            <v>664.1569144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1623.70586</v>
          </cell>
        </row>
        <row r="286">
          <cell r="H286">
            <v>187.1322504</v>
          </cell>
        </row>
        <row r="295">
          <cell r="H295">
            <v>64.13819111999999</v>
          </cell>
        </row>
        <row r="306">
          <cell r="H306">
            <v>189.46273019076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19</v>
      </c>
      <c r="E23" s="23" t="s">
        <v>20</v>
      </c>
      <c r="F23" s="23"/>
      <c r="G23" s="21"/>
      <c r="K23" s="22"/>
    </row>
    <row r="24" spans="1:11" ht="18.75" customHeight="1">
      <c r="A24" s="1" t="s">
        <v>21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22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23</v>
      </c>
      <c r="B26" s="1"/>
      <c r="C26" s="1"/>
      <c r="D26" s="21" t="s">
        <v>17</v>
      </c>
      <c r="E26" s="23"/>
      <c r="F26" s="23"/>
      <c r="G26" s="21"/>
      <c r="K26" s="22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25</v>
      </c>
      <c r="B28" s="28"/>
      <c r="C28" s="28"/>
      <c r="D28" s="29" t="s">
        <v>26</v>
      </c>
      <c r="E28" s="30"/>
      <c r="F28" s="30"/>
      <c r="G28" s="21"/>
      <c r="K28" s="22"/>
    </row>
    <row r="29" spans="1:11" ht="19.5" customHeight="1">
      <c r="A29" s="1" t="s">
        <v>27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28</v>
      </c>
      <c r="B30" s="24"/>
      <c r="C30" s="32" t="s">
        <v>26</v>
      </c>
      <c r="D30" s="11" t="s">
        <v>29</v>
      </c>
      <c r="E30" s="31">
        <v>0</v>
      </c>
      <c r="F30" s="23" t="s">
        <v>30</v>
      </c>
      <c r="G30" s="21"/>
      <c r="K30" s="22"/>
    </row>
    <row r="31" spans="1:11" ht="21.75" customHeight="1">
      <c r="A31" s="1" t="s">
        <v>31</v>
      </c>
      <c r="B31" s="1"/>
      <c r="C31" s="24"/>
      <c r="D31" s="23" t="s">
        <v>26</v>
      </c>
      <c r="E31" s="23"/>
      <c r="F31" s="23"/>
      <c r="G31" s="21"/>
      <c r="K31" s="22"/>
    </row>
    <row r="32" spans="1:11" ht="17.25" customHeight="1">
      <c r="A32" s="1" t="s">
        <v>32</v>
      </c>
      <c r="B32" s="20"/>
      <c r="C32" s="20"/>
      <c r="D32" s="21" t="s">
        <v>26</v>
      </c>
      <c r="E32" s="21"/>
      <c r="F32" s="21"/>
      <c r="G32" s="21"/>
      <c r="K32" s="22"/>
    </row>
    <row r="33" spans="1:11" ht="18" customHeight="1">
      <c r="A33" s="1" t="s">
        <v>33</v>
      </c>
      <c r="B33" s="24"/>
      <c r="C33" s="24"/>
      <c r="D33" s="23" t="s">
        <v>26</v>
      </c>
      <c r="E33" s="23"/>
      <c r="F33" s="23"/>
      <c r="G33" s="21"/>
      <c r="K33" s="22"/>
    </row>
    <row r="34" spans="1:11" ht="20.25" customHeight="1">
      <c r="A34" s="1" t="s">
        <v>34</v>
      </c>
      <c r="B34" s="24"/>
      <c r="C34" s="24"/>
      <c r="D34" s="31">
        <v>9</v>
      </c>
      <c r="E34" s="23"/>
      <c r="F34" s="23"/>
      <c r="G34" s="21"/>
      <c r="K34" s="22"/>
    </row>
    <row r="35" spans="1:11" ht="21" customHeight="1">
      <c r="A35" s="1" t="s">
        <v>35</v>
      </c>
      <c r="B35" s="1"/>
      <c r="C35" s="1"/>
      <c r="D35" s="5"/>
      <c r="E35" s="5"/>
      <c r="F35" s="5"/>
      <c r="G35" s="23" t="s">
        <v>26</v>
      </c>
      <c r="K35" s="22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37</v>
      </c>
      <c r="B37" s="1"/>
      <c r="C37" s="20"/>
      <c r="D37" s="21" t="s">
        <v>26</v>
      </c>
      <c r="E37" s="21"/>
      <c r="F37" s="21"/>
      <c r="G37" s="21"/>
      <c r="K37" s="22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26</v>
      </c>
      <c r="E40" s="21"/>
      <c r="F40" s="7"/>
      <c r="G40" s="7"/>
      <c r="K40" s="22"/>
    </row>
    <row r="41" spans="1:11" ht="19.5" customHeight="1">
      <c r="A41" s="1" t="s">
        <v>40</v>
      </c>
      <c r="B41" s="24"/>
      <c r="C41" s="24"/>
      <c r="D41" s="31"/>
      <c r="E41" s="33">
        <f>C44*2.67</f>
        <v>864.0120000000001</v>
      </c>
      <c r="F41" s="7" t="s">
        <v>41</v>
      </c>
      <c r="G41" s="7"/>
      <c r="K41" s="22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43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44</v>
      </c>
      <c r="B44" s="20"/>
      <c r="C44" s="33">
        <v>323.6</v>
      </c>
      <c r="D44" s="34" t="s">
        <v>30</v>
      </c>
      <c r="E44" s="34"/>
      <c r="F44" s="1"/>
      <c r="G44" s="1"/>
      <c r="H44" s="2"/>
      <c r="K44" s="22"/>
    </row>
    <row r="45" spans="1:11" ht="20.25" customHeight="1">
      <c r="A45" s="1" t="s">
        <v>45</v>
      </c>
      <c r="B45" s="1"/>
      <c r="C45" s="1"/>
      <c r="D45" s="1"/>
      <c r="E45" s="33">
        <v>219.4</v>
      </c>
      <c r="F45" s="34" t="s">
        <v>30</v>
      </c>
      <c r="G45" s="1"/>
      <c r="H45" s="2"/>
      <c r="K45" s="22"/>
    </row>
    <row r="46" spans="1:11" ht="20.25" customHeight="1">
      <c r="A46" s="1" t="s">
        <v>46</v>
      </c>
      <c r="B46" s="1"/>
      <c r="C46" s="1"/>
      <c r="D46" s="1"/>
      <c r="E46" s="24">
        <v>190.2</v>
      </c>
      <c r="F46" s="34" t="s">
        <v>30</v>
      </c>
      <c r="G46" s="1"/>
      <c r="H46" s="2"/>
      <c r="K46" s="22"/>
    </row>
    <row r="47" spans="1:11" ht="19.5" customHeight="1">
      <c r="A47" s="1" t="s">
        <v>47</v>
      </c>
      <c r="B47" s="1"/>
      <c r="C47" s="1"/>
      <c r="D47" s="1"/>
      <c r="E47" s="1"/>
      <c r="F47" s="1"/>
      <c r="G47" s="1"/>
      <c r="H47" s="2"/>
      <c r="K47" s="22"/>
    </row>
    <row r="48" spans="1:11" ht="18.75" customHeight="1">
      <c r="A48" s="1" t="s">
        <v>48</v>
      </c>
      <c r="B48" s="1"/>
      <c r="C48" s="1"/>
      <c r="D48" s="34"/>
      <c r="E48" s="2"/>
      <c r="F48" s="33">
        <v>0</v>
      </c>
      <c r="G48" s="34" t="s">
        <v>30</v>
      </c>
      <c r="H48" s="2"/>
      <c r="K48" s="22"/>
    </row>
    <row r="49" spans="1:11" ht="18" customHeight="1">
      <c r="A49" s="1" t="s">
        <v>49</v>
      </c>
      <c r="B49" s="1"/>
      <c r="C49" s="1"/>
      <c r="D49" s="1"/>
      <c r="E49" s="1"/>
      <c r="F49" s="33">
        <v>0</v>
      </c>
      <c r="G49" s="1" t="s">
        <v>30</v>
      </c>
      <c r="H49" s="2"/>
      <c r="K49" s="22"/>
    </row>
    <row r="50" spans="1:11" ht="15.75">
      <c r="A50" s="1" t="s">
        <v>50</v>
      </c>
      <c r="B50" s="20"/>
      <c r="C50" s="20">
        <v>0</v>
      </c>
      <c r="D50" s="1" t="s">
        <v>51</v>
      </c>
      <c r="E50" s="1"/>
      <c r="F50" s="1"/>
      <c r="G50" s="1"/>
      <c r="H50" s="2"/>
      <c r="K50" s="22"/>
    </row>
    <row r="51" spans="1:11" ht="17.25" customHeight="1">
      <c r="A51" s="1" t="s">
        <v>52</v>
      </c>
      <c r="B51" s="1"/>
      <c r="C51" s="1"/>
      <c r="D51" s="1"/>
      <c r="E51" s="1"/>
      <c r="F51" s="1"/>
      <c r="G51" s="20">
        <v>0</v>
      </c>
      <c r="H51" s="2"/>
      <c r="K51" s="22"/>
    </row>
    <row r="52" spans="1:11" ht="19.5" customHeight="1">
      <c r="A52" s="1" t="s">
        <v>53</v>
      </c>
      <c r="B52" s="1"/>
      <c r="C52" s="1"/>
      <c r="D52" s="20"/>
      <c r="E52" s="33">
        <v>0</v>
      </c>
      <c r="F52" s="1" t="s">
        <v>30</v>
      </c>
      <c r="G52" s="1"/>
      <c r="H52" s="2"/>
      <c r="K52" s="22"/>
    </row>
    <row r="53" spans="1:11" ht="21" customHeight="1">
      <c r="A53" s="1" t="s">
        <v>54</v>
      </c>
      <c r="B53" s="1"/>
      <c r="D53" s="20"/>
      <c r="E53" s="33">
        <f>C44*1.18</f>
        <v>381.848</v>
      </c>
      <c r="F53" s="1" t="s">
        <v>30</v>
      </c>
      <c r="G53" s="1"/>
      <c r="H53" s="2"/>
      <c r="K53" s="22"/>
    </row>
    <row r="54" spans="1:11" ht="21" customHeight="1">
      <c r="A54" s="1" t="s">
        <v>55</v>
      </c>
      <c r="C54" s="33">
        <f>E53</f>
        <v>381.848</v>
      </c>
      <c r="D54" s="1" t="s">
        <v>30</v>
      </c>
      <c r="E54" s="34"/>
      <c r="F54" s="1"/>
      <c r="G54" s="1"/>
      <c r="H54" s="2"/>
      <c r="K54" s="22"/>
    </row>
    <row r="55" spans="1:11" ht="18.75" customHeight="1">
      <c r="A55" s="1" t="s">
        <v>56</v>
      </c>
      <c r="B55" s="1"/>
      <c r="C55" s="1"/>
      <c r="D55" s="1"/>
      <c r="E55" s="1"/>
      <c r="F55" s="1"/>
      <c r="G55" s="1"/>
      <c r="H55" s="2"/>
      <c r="K55" s="22"/>
    </row>
    <row r="56" spans="1:11" ht="18.75" customHeight="1">
      <c r="A56" s="20">
        <f>E45*1.5</f>
        <v>329.1</v>
      </c>
      <c r="B56" s="1"/>
      <c r="C56" s="1"/>
      <c r="D56" s="1"/>
      <c r="E56" s="1"/>
      <c r="F56" s="1"/>
      <c r="G56" s="1"/>
      <c r="H56" s="2"/>
      <c r="K56" s="22"/>
    </row>
    <row r="57" spans="1:11" ht="18.75" customHeight="1">
      <c r="A57" s="1" t="s">
        <v>57</v>
      </c>
      <c r="B57" s="1"/>
      <c r="C57" s="1"/>
      <c r="D57" s="20"/>
      <c r="E57" s="33">
        <v>0</v>
      </c>
      <c r="F57" s="1" t="s">
        <v>30</v>
      </c>
      <c r="G57" s="1"/>
      <c r="H57" s="2"/>
      <c r="K57" s="22"/>
    </row>
    <row r="58" spans="1:11" ht="18.75" customHeight="1">
      <c r="A58" s="1" t="s">
        <v>58</v>
      </c>
      <c r="B58" s="1"/>
      <c r="C58" s="1"/>
      <c r="D58" s="24"/>
      <c r="E58" s="35">
        <v>0</v>
      </c>
      <c r="F58" s="1" t="s">
        <v>30</v>
      </c>
      <c r="G58" s="1"/>
      <c r="H58" s="2"/>
      <c r="K58" s="22"/>
    </row>
    <row r="59" spans="1:11" ht="18.75" customHeight="1">
      <c r="A59" s="1" t="s">
        <v>59</v>
      </c>
      <c r="B59" s="20"/>
      <c r="C59" s="33">
        <f>A56</f>
        <v>329.1</v>
      </c>
      <c r="D59" s="1" t="s">
        <v>30</v>
      </c>
      <c r="E59" s="1"/>
      <c r="F59" s="1"/>
      <c r="G59" s="1"/>
      <c r="H59" s="2"/>
      <c r="K59" s="22"/>
    </row>
    <row r="60" spans="1:11" ht="18.75" customHeight="1">
      <c r="A60" s="1" t="s">
        <v>60</v>
      </c>
      <c r="B60" s="20"/>
      <c r="C60" s="33">
        <v>0</v>
      </c>
      <c r="D60" s="1" t="s">
        <v>30</v>
      </c>
      <c r="E60" s="1"/>
      <c r="F60" s="1"/>
      <c r="G60" s="1"/>
      <c r="H60" s="2"/>
      <c r="K60" s="22"/>
    </row>
    <row r="61" spans="1:11" ht="19.5" customHeight="1">
      <c r="A61" s="1" t="s">
        <v>61</v>
      </c>
      <c r="B61" s="1"/>
      <c r="C61" s="1"/>
      <c r="D61" s="1"/>
      <c r="E61" s="1"/>
      <c r="F61" s="20"/>
      <c r="G61" s="20"/>
      <c r="H61" s="2"/>
      <c r="K61" s="22"/>
    </row>
    <row r="62" spans="1:8" ht="18" customHeight="1">
      <c r="A62" s="34" t="s">
        <v>62</v>
      </c>
      <c r="B62" s="34"/>
      <c r="C62" s="20">
        <v>13</v>
      </c>
      <c r="D62" s="34" t="s">
        <v>63</v>
      </c>
      <c r="E62" s="34"/>
      <c r="F62" s="34"/>
      <c r="G62" s="34"/>
      <c r="H62" s="2"/>
    </row>
    <row r="63" spans="1:8" ht="18" customHeight="1">
      <c r="A63" s="34"/>
      <c r="B63" s="36"/>
      <c r="C63" s="36"/>
      <c r="D63" s="36"/>
      <c r="E63" s="36"/>
      <c r="F63" s="36"/>
      <c r="G63" s="36"/>
      <c r="H63" s="2"/>
    </row>
    <row r="64" spans="1:7" ht="18" customHeight="1">
      <c r="A64" s="34"/>
      <c r="B64" s="36"/>
      <c r="C64" s="36"/>
      <c r="D64" s="37"/>
      <c r="E64" s="37"/>
      <c r="F64" s="37"/>
      <c r="G64" s="37"/>
    </row>
    <row r="65" spans="1:7" ht="15.75">
      <c r="A65" s="38" t="s">
        <v>64</v>
      </c>
      <c r="B65" s="38"/>
      <c r="C65" s="38"/>
      <c r="D65" s="38"/>
      <c r="E65" s="38"/>
      <c r="F65" s="38"/>
      <c r="G65" s="38"/>
    </row>
    <row r="67" spans="1:7" ht="64.5" customHeight="1">
      <c r="A67" s="39" t="s">
        <v>65</v>
      </c>
      <c r="B67" s="39"/>
      <c r="C67" s="40"/>
      <c r="D67" s="41" t="s">
        <v>66</v>
      </c>
      <c r="E67" s="41"/>
      <c r="F67" s="41" t="s">
        <v>67</v>
      </c>
      <c r="G67" s="41"/>
    </row>
    <row r="68" spans="1:7" ht="15" customHeight="1">
      <c r="A68" s="42" t="s">
        <v>68</v>
      </c>
      <c r="B68" s="42"/>
      <c r="C68" s="43"/>
      <c r="D68" s="44" t="s">
        <v>69</v>
      </c>
      <c r="E68" s="44"/>
      <c r="F68" s="44" t="s">
        <v>70</v>
      </c>
      <c r="G68" s="44"/>
    </row>
    <row r="69" spans="1:7" ht="15" customHeight="1">
      <c r="A69" s="42" t="s">
        <v>71</v>
      </c>
      <c r="B69" s="42"/>
      <c r="C69" s="43"/>
      <c r="D69" s="44" t="s">
        <v>72</v>
      </c>
      <c r="E69" s="44"/>
      <c r="F69" s="44" t="s">
        <v>73</v>
      </c>
      <c r="G69" s="44"/>
    </row>
    <row r="70" spans="1:7" ht="15" customHeight="1">
      <c r="A70" s="42" t="s">
        <v>74</v>
      </c>
      <c r="B70" s="42"/>
      <c r="C70" s="43"/>
      <c r="D70" s="44" t="s">
        <v>72</v>
      </c>
      <c r="E70" s="44"/>
      <c r="F70" s="44" t="s">
        <v>75</v>
      </c>
      <c r="G70" s="44"/>
    </row>
    <row r="71" spans="1:7" ht="15.75">
      <c r="A71" s="45" t="s">
        <v>76</v>
      </c>
      <c r="B71" s="45"/>
      <c r="C71" s="46"/>
      <c r="D71" s="41"/>
      <c r="E71" s="41"/>
      <c r="F71" s="41"/>
      <c r="G71" s="41"/>
    </row>
    <row r="72" spans="1:7" ht="15" customHeight="1">
      <c r="A72" s="45" t="s">
        <v>77</v>
      </c>
      <c r="B72" s="45"/>
      <c r="C72" s="46"/>
      <c r="D72" s="47" t="s">
        <v>78</v>
      </c>
      <c r="E72" s="48"/>
      <c r="F72" s="47" t="s">
        <v>79</v>
      </c>
      <c r="G72" s="48"/>
    </row>
    <row r="73" spans="1:7" ht="15" customHeight="1">
      <c r="A73" s="45" t="s">
        <v>80</v>
      </c>
      <c r="B73" s="45"/>
      <c r="C73" s="46"/>
      <c r="D73" s="49"/>
      <c r="E73" s="50"/>
      <c r="F73" s="49"/>
      <c r="G73" s="50"/>
    </row>
    <row r="74" spans="1:7" ht="15" customHeight="1">
      <c r="A74" s="45" t="s">
        <v>81</v>
      </c>
      <c r="B74" s="45"/>
      <c r="C74" s="46"/>
      <c r="D74" s="51"/>
      <c r="E74" s="52"/>
      <c r="F74" s="51"/>
      <c r="G74" s="52"/>
    </row>
    <row r="75" spans="1:7" ht="15.75">
      <c r="A75" s="45" t="s">
        <v>82</v>
      </c>
      <c r="B75" s="45"/>
      <c r="C75" s="46"/>
      <c r="D75" s="41"/>
      <c r="E75" s="41"/>
      <c r="F75" s="41"/>
      <c r="G75" s="41"/>
    </row>
    <row r="76" spans="1:7" ht="15" customHeight="1">
      <c r="A76" s="42" t="s">
        <v>83</v>
      </c>
      <c r="B76" s="42"/>
      <c r="C76" s="43"/>
      <c r="D76" s="44" t="s">
        <v>84</v>
      </c>
      <c r="E76" s="44"/>
      <c r="F76" s="44" t="s">
        <v>85</v>
      </c>
      <c r="G76" s="44"/>
    </row>
    <row r="77" spans="1:7" ht="15" customHeight="1">
      <c r="A77" s="42" t="s">
        <v>86</v>
      </c>
      <c r="B77" s="42"/>
      <c r="C77" s="42"/>
      <c r="D77" s="44" t="s">
        <v>87</v>
      </c>
      <c r="E77" s="44"/>
      <c r="F77" s="44" t="s">
        <v>88</v>
      </c>
      <c r="G77" s="44"/>
    </row>
    <row r="78" spans="1:7" ht="15.75">
      <c r="A78" s="53" t="s">
        <v>89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90</v>
      </c>
      <c r="B79" s="58"/>
      <c r="C79" s="58"/>
      <c r="D79" s="59" t="s">
        <v>91</v>
      </c>
      <c r="E79" s="60"/>
      <c r="F79" s="61" t="s">
        <v>92</v>
      </c>
      <c r="G79" s="62"/>
    </row>
    <row r="80" spans="1:7" ht="15" customHeight="1">
      <c r="A80" s="57" t="s">
        <v>93</v>
      </c>
      <c r="B80" s="58"/>
      <c r="C80" s="58"/>
      <c r="D80" s="59" t="s">
        <v>94</v>
      </c>
      <c r="E80" s="60"/>
      <c r="F80" s="63" t="s">
        <v>95</v>
      </c>
      <c r="G80" s="64"/>
    </row>
    <row r="81" spans="1:7" ht="15.75">
      <c r="A81" s="65" t="s">
        <v>82</v>
      </c>
      <c r="B81" s="66"/>
      <c r="C81" s="66"/>
      <c r="D81" s="67"/>
      <c r="E81" s="68"/>
      <c r="F81" s="67"/>
      <c r="G81" s="68"/>
    </row>
    <row r="82" spans="1:7" ht="15.75">
      <c r="A82" s="53" t="s">
        <v>96</v>
      </c>
      <c r="B82" s="54"/>
      <c r="C82" s="54"/>
      <c r="D82" s="55"/>
      <c r="E82" s="56"/>
      <c r="F82" s="55"/>
      <c r="G82" s="56"/>
    </row>
    <row r="83" spans="1:7" ht="32.25" customHeight="1">
      <c r="A83" s="57" t="s">
        <v>97</v>
      </c>
      <c r="B83" s="58"/>
      <c r="C83" s="58"/>
      <c r="D83" s="59" t="s">
        <v>98</v>
      </c>
      <c r="E83" s="60"/>
      <c r="F83" s="41" t="s">
        <v>99</v>
      </c>
      <c r="G83" s="41"/>
    </row>
    <row r="84" spans="1:7" ht="15" customHeight="1">
      <c r="A84" s="57" t="s">
        <v>100</v>
      </c>
      <c r="B84" s="58"/>
      <c r="C84" s="58"/>
      <c r="D84" s="59"/>
      <c r="E84" s="60"/>
      <c r="F84" s="41" t="s">
        <v>101</v>
      </c>
      <c r="G84" s="41"/>
    </row>
    <row r="85" spans="1:7" ht="17.25" customHeight="1">
      <c r="A85" s="57" t="s">
        <v>82</v>
      </c>
      <c r="B85" s="58"/>
      <c r="C85" s="58"/>
      <c r="D85" s="59"/>
      <c r="E85" s="60"/>
      <c r="F85" s="59"/>
      <c r="G85" s="60"/>
    </row>
    <row r="86" spans="1:7" ht="29.25" customHeight="1">
      <c r="A86" s="53" t="s">
        <v>102</v>
      </c>
      <c r="B86" s="69"/>
      <c r="C86" s="69"/>
      <c r="D86" s="55"/>
      <c r="E86" s="70"/>
      <c r="F86" s="55"/>
      <c r="G86" s="70"/>
    </row>
    <row r="87" spans="1:7" ht="15.75">
      <c r="A87" s="57" t="s">
        <v>103</v>
      </c>
      <c r="B87" s="58"/>
      <c r="C87" s="58"/>
      <c r="D87" s="59" t="s">
        <v>26</v>
      </c>
      <c r="E87" s="60"/>
      <c r="F87" s="59"/>
      <c r="G87" s="60"/>
    </row>
    <row r="88" spans="1:7" ht="15" customHeight="1">
      <c r="A88" s="57" t="s">
        <v>104</v>
      </c>
      <c r="B88" s="58"/>
      <c r="C88" s="58"/>
      <c r="D88" s="59" t="s">
        <v>105</v>
      </c>
      <c r="E88" s="60"/>
      <c r="F88" s="59"/>
      <c r="G88" s="60"/>
    </row>
    <row r="89" spans="1:7" ht="15" customHeight="1">
      <c r="A89" s="57" t="s">
        <v>106</v>
      </c>
      <c r="B89" s="58"/>
      <c r="C89" s="58"/>
      <c r="D89" s="59" t="s">
        <v>26</v>
      </c>
      <c r="E89" s="60"/>
      <c r="F89" s="59"/>
      <c r="G89" s="60"/>
    </row>
    <row r="90" spans="1:7" ht="15" customHeight="1">
      <c r="A90" s="57" t="s">
        <v>107</v>
      </c>
      <c r="B90" s="58"/>
      <c r="C90" s="58"/>
      <c r="D90" s="59" t="s">
        <v>105</v>
      </c>
      <c r="E90" s="60"/>
      <c r="F90" s="59"/>
      <c r="G90" s="60"/>
    </row>
    <row r="91" spans="1:7" ht="15.75">
      <c r="A91" s="57" t="s">
        <v>108</v>
      </c>
      <c r="B91" s="58"/>
      <c r="C91" s="58"/>
      <c r="D91" s="59" t="s">
        <v>26</v>
      </c>
      <c r="E91" s="60"/>
      <c r="F91" s="59"/>
      <c r="G91" s="60"/>
    </row>
    <row r="92" spans="1:7" ht="15.75">
      <c r="A92" s="57" t="s">
        <v>109</v>
      </c>
      <c r="B92" s="58"/>
      <c r="C92" s="58"/>
      <c r="D92" s="59" t="s">
        <v>26</v>
      </c>
      <c r="E92" s="60"/>
      <c r="F92" s="59"/>
      <c r="G92" s="60"/>
    </row>
    <row r="93" spans="1:7" ht="15.75">
      <c r="A93" s="57" t="s">
        <v>110</v>
      </c>
      <c r="B93" s="58"/>
      <c r="C93" s="58"/>
      <c r="D93" s="59" t="s">
        <v>26</v>
      </c>
      <c r="E93" s="60"/>
      <c r="F93" s="59"/>
      <c r="G93" s="60"/>
    </row>
    <row r="94" spans="1:7" ht="15.75">
      <c r="A94" s="57" t="s">
        <v>111</v>
      </c>
      <c r="B94" s="58"/>
      <c r="C94" s="58"/>
      <c r="D94" s="59" t="s">
        <v>26</v>
      </c>
      <c r="E94" s="60"/>
      <c r="F94" s="59"/>
      <c r="G94" s="60"/>
    </row>
    <row r="95" spans="1:7" ht="15.75">
      <c r="A95" s="65" t="s">
        <v>82</v>
      </c>
      <c r="B95" s="66"/>
      <c r="C95" s="66"/>
      <c r="D95" s="67"/>
      <c r="E95" s="68"/>
      <c r="F95" s="67"/>
      <c r="G95" s="68"/>
    </row>
    <row r="96" spans="1:7" ht="45.75" customHeight="1">
      <c r="A96" s="53" t="s">
        <v>112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113</v>
      </c>
      <c r="B97" s="58"/>
      <c r="C97" s="58"/>
      <c r="D97" s="55" t="s">
        <v>105</v>
      </c>
      <c r="E97" s="56"/>
      <c r="F97" s="59"/>
      <c r="G97" s="60"/>
    </row>
    <row r="98" spans="1:7" ht="15" customHeight="1">
      <c r="A98" s="57" t="s">
        <v>114</v>
      </c>
      <c r="B98" s="58"/>
      <c r="C98" s="58"/>
      <c r="D98" s="59" t="s">
        <v>26</v>
      </c>
      <c r="E98" s="60"/>
      <c r="F98" s="59"/>
      <c r="G98" s="60"/>
    </row>
    <row r="99" spans="1:7" ht="15.75" customHeight="1">
      <c r="A99" s="57" t="s">
        <v>115</v>
      </c>
      <c r="B99" s="58"/>
      <c r="C99" s="58"/>
      <c r="D99" s="59" t="s">
        <v>26</v>
      </c>
      <c r="E99" s="60"/>
      <c r="F99" s="59"/>
      <c r="G99" s="60"/>
    </row>
    <row r="100" spans="1:7" ht="15.75">
      <c r="A100" s="57" t="s">
        <v>116</v>
      </c>
      <c r="B100" s="58"/>
      <c r="C100" s="58"/>
      <c r="D100" s="59" t="s">
        <v>26</v>
      </c>
      <c r="E100" s="60"/>
      <c r="F100" s="59"/>
      <c r="G100" s="60"/>
    </row>
    <row r="101" spans="1:7" ht="15.75">
      <c r="A101" s="57" t="s">
        <v>117</v>
      </c>
      <c r="B101" s="58"/>
      <c r="C101" s="58"/>
      <c r="D101" s="55" t="s">
        <v>26</v>
      </c>
      <c r="E101" s="56"/>
      <c r="F101" s="59"/>
      <c r="G101" s="60"/>
    </row>
    <row r="102" spans="1:7" ht="15" customHeight="1">
      <c r="A102" s="57" t="s">
        <v>118</v>
      </c>
      <c r="B102" s="58"/>
      <c r="C102" s="58"/>
      <c r="D102" s="59" t="s">
        <v>26</v>
      </c>
      <c r="E102" s="60"/>
      <c r="F102" s="59"/>
      <c r="G102" s="60"/>
    </row>
    <row r="103" spans="1:7" ht="15" customHeight="1">
      <c r="A103" s="57" t="s">
        <v>119</v>
      </c>
      <c r="B103" s="58"/>
      <c r="C103" s="58"/>
      <c r="D103" s="59" t="s">
        <v>105</v>
      </c>
      <c r="E103" s="60"/>
      <c r="F103" s="59" t="s">
        <v>120</v>
      </c>
      <c r="G103" s="60"/>
    </row>
    <row r="104" spans="1:7" ht="15.75">
      <c r="A104" s="57" t="s">
        <v>121</v>
      </c>
      <c r="B104" s="58"/>
      <c r="C104" s="58"/>
      <c r="D104" s="59" t="s">
        <v>26</v>
      </c>
      <c r="E104" s="60"/>
      <c r="F104" s="59"/>
      <c r="G104" s="60"/>
    </row>
    <row r="105" spans="1:7" ht="15.75">
      <c r="A105" s="57" t="s">
        <v>122</v>
      </c>
      <c r="B105" s="58"/>
      <c r="C105" s="58"/>
      <c r="D105" s="59" t="s">
        <v>26</v>
      </c>
      <c r="E105" s="60"/>
      <c r="F105" s="59"/>
      <c r="G105" s="60"/>
    </row>
    <row r="106" spans="1:7" ht="15.75">
      <c r="A106" s="65" t="s">
        <v>82</v>
      </c>
      <c r="B106" s="66"/>
      <c r="C106" s="66"/>
      <c r="D106" s="67"/>
      <c r="E106" s="68"/>
      <c r="F106" s="67"/>
      <c r="G106" s="68"/>
    </row>
    <row r="107" spans="1:7" ht="15" customHeight="1">
      <c r="A107" s="42" t="s">
        <v>123</v>
      </c>
      <c r="B107" s="42"/>
      <c r="C107" s="43"/>
      <c r="D107" s="44" t="s">
        <v>105</v>
      </c>
      <c r="E107" s="44"/>
      <c r="F107" s="44" t="s">
        <v>124</v>
      </c>
      <c r="G107" s="44"/>
    </row>
    <row r="110" ht="47.25">
      <c r="A110" s="71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2" t="s">
        <v>9</v>
      </c>
    </row>
    <row r="117" ht="15.75">
      <c r="A117" s="1" t="s">
        <v>129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18" sqref="A18:DD18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57421875" style="2" customWidth="1"/>
    <col min="113" max="113" width="1.14843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3" t="s">
        <v>1</v>
      </c>
    </row>
    <row r="3" spans="1:108" s="75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52:108" ht="15" customHeight="1"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s="75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ht="15.75">
      <c r="AZ6" s="2" t="s">
        <v>5</v>
      </c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75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75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75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8:101" ht="23.25" customHeight="1">
      <c r="BF13" s="2" t="s">
        <v>131</v>
      </c>
      <c r="BH13" s="79"/>
      <c r="BI13" s="79"/>
      <c r="BJ13" s="79"/>
      <c r="BK13" s="79"/>
      <c r="BL13" s="79"/>
      <c r="BM13" s="2" t="s">
        <v>131</v>
      </c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132</v>
      </c>
    </row>
    <row r="14" spans="60:100" ht="23.25" customHeight="1">
      <c r="BH14" s="87"/>
      <c r="BI14" s="87"/>
      <c r="BJ14" s="87"/>
      <c r="BK14" s="87"/>
      <c r="BL14" s="87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89"/>
      <c r="CP14" s="89"/>
      <c r="CQ14" s="89"/>
      <c r="CR14" s="89"/>
      <c r="CS14" s="89"/>
      <c r="CT14" s="78"/>
      <c r="CU14" s="78"/>
      <c r="CV14" s="78"/>
    </row>
    <row r="15" spans="1:108" s="91" customFormat="1" ht="16.5">
      <c r="A15" s="90" t="s">
        <v>133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15" s="91" customFormat="1" ht="19.5" customHeight="1">
      <c r="A16" s="90" t="s">
        <v>134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H16" s="92">
        <v>1</v>
      </c>
      <c r="DI16" s="92">
        <v>0.62</v>
      </c>
      <c r="DJ16" s="92"/>
      <c r="DK16" s="92"/>
    </row>
    <row r="17" spans="1:108" s="91" customFormat="1" ht="16.5">
      <c r="A17" s="90" t="s">
        <v>135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s="91" customFormat="1" ht="16.5">
      <c r="A18" s="90" t="s">
        <v>136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32:77" ht="15.75">
      <c r="AF19" s="93" t="str">
        <f>'[1]хар-ка по 75-му'!D19</f>
        <v>ул. Ф. Энгельса 33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137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138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139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140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4"/>
      <c r="B22" s="95" t="s">
        <v>141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6"/>
      <c r="AS22" s="94"/>
      <c r="AT22" s="97">
        <v>0</v>
      </c>
      <c r="AU22" s="97"/>
      <c r="AV22" s="97"/>
      <c r="AW22" s="97"/>
      <c r="AX22" s="97"/>
      <c r="AY22" s="97"/>
      <c r="AZ22" s="98"/>
      <c r="BA22" s="99" t="s">
        <v>142</v>
      </c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01">
        <f>(('[1]оплата труда'!M20+'[1]материалы'!G19+'[1]Охрана труда'!F21)*DH16)</f>
        <v>0</v>
      </c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1">
        <f>BT22/('[1]хар-ка по 75-му'!E45+'[1]хар-ка по 75-му'!F48)/12</f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7.2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  <c r="AS23" s="107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  <c r="BT23" s="110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11"/>
      <c r="CL23" s="110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111"/>
    </row>
    <row r="24" spans="1:108" ht="15.75" customHeight="1">
      <c r="A24" s="94"/>
      <c r="B24" s="95" t="s">
        <v>143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>
        <v>0</v>
      </c>
      <c r="AU24" s="97"/>
      <c r="AV24" s="97"/>
      <c r="AW24" s="97"/>
      <c r="AX24" s="97"/>
      <c r="AY24" s="97"/>
      <c r="AZ24" s="98"/>
      <c r="BA24" s="99" t="s">
        <v>144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24">
        <f>0.06*AT24*365*'[1]хар-ка по 75-му'!D29*'[1]хар-ка по 75-му'!C50*(DI16)</f>
        <v>0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6"/>
      <c r="CL24" s="124">
        <f>BT24/('[1]хар-ка по 75-му'!E45+'[1]хар-ка по 75-му'!F48)/12</f>
        <v>0</v>
      </c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ht="17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27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27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.75" customHeight="1">
      <c r="A26" s="94"/>
      <c r="B26" s="95" t="s">
        <v>145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94"/>
      <c r="AT26" s="97">
        <v>0</v>
      </c>
      <c r="AU26" s="97"/>
      <c r="AV26" s="97"/>
      <c r="AW26" s="97"/>
      <c r="AX26" s="97"/>
      <c r="AY26" s="97"/>
      <c r="AZ26" s="98"/>
      <c r="BA26" s="99" t="s">
        <v>142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124">
        <v>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6"/>
      <c r="CL26" s="124">
        <v>0</v>
      </c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ht="1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  <c r="AS27" s="107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  <c r="BT27" s="127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5.75" customHeight="1">
      <c r="A28" s="94"/>
      <c r="B28" s="95" t="s">
        <v>146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6"/>
      <c r="AS28" s="94"/>
      <c r="AT28" s="97">
        <v>0</v>
      </c>
      <c r="AU28" s="97"/>
      <c r="AV28" s="97"/>
      <c r="AW28" s="97"/>
      <c r="AX28" s="97"/>
      <c r="AY28" s="97"/>
      <c r="AZ28" s="98"/>
      <c r="BA28" s="112" t="s">
        <v>147</v>
      </c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/>
      <c r="BT28" s="124">
        <v>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/>
      <c r="CL28" s="124">
        <f>BT28/('[1]хар-ка по 75-му'!E45+'[1]хар-ка по 75-му'!F48)/12</f>
        <v>0</v>
      </c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ht="17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07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9"/>
      <c r="BT29" s="12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32.25" customHeight="1">
      <c r="A30" s="39" t="s">
        <v>148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4"/>
      <c r="B31" s="95" t="s">
        <v>149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4"/>
      <c r="AT31" s="97">
        <v>3</v>
      </c>
      <c r="AU31" s="97"/>
      <c r="AV31" s="97"/>
      <c r="AW31" s="97"/>
      <c r="AX31" s="97"/>
      <c r="AY31" s="97"/>
      <c r="AZ31" s="98"/>
      <c r="BA31" s="99" t="s">
        <v>142</v>
      </c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124">
        <f>(('[1]оплата труда'!M43+'[1]материалы'!G49+'[1]Охрана труда'!F46)*DH16)</f>
        <v>2945.57075070292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6"/>
      <c r="CL31" s="124">
        <f>BT31/('[1]хар-ка по 75-му'!$E$45+'[1]хар-ка по 75-му'!F48)/12</f>
        <v>1.118797763105029</v>
      </c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K31" s="114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  <c r="AS32" s="107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4"/>
      <c r="B33" s="95" t="s">
        <v>150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7">
        <v>0</v>
      </c>
      <c r="AU33" s="97"/>
      <c r="AV33" s="97"/>
      <c r="AW33" s="97"/>
      <c r="AX33" s="97"/>
      <c r="AY33" s="97"/>
      <c r="AZ33" s="98"/>
      <c r="BA33" s="99" t="s">
        <v>142</v>
      </c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100"/>
      <c r="BT33" s="124">
        <v>0</v>
      </c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6"/>
      <c r="CL33" s="124">
        <f>BT33/('[1]хар-ка по 75-му'!$E$45+'[1]хар-ка по 75-му'!F48)/12</f>
        <v>0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7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9"/>
      <c r="BT34" s="127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27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.75" customHeight="1">
      <c r="A35" s="94"/>
      <c r="B35" s="95" t="s">
        <v>151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94"/>
      <c r="AT35" s="97">
        <v>3</v>
      </c>
      <c r="AU35" s="97"/>
      <c r="AV35" s="97"/>
      <c r="AW35" s="97"/>
      <c r="AX35" s="97"/>
      <c r="AY35" s="97"/>
      <c r="AZ35" s="98"/>
      <c r="BA35" s="99" t="s">
        <v>142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124">
        <f>(('[1]оплата труда'!M68+'[1]материалы'!G60+'[1]Охрана труда'!F48)*DH16)</f>
        <v>92.50469682547518</v>
      </c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6"/>
      <c r="CL35" s="124">
        <f>BT35/('[1]хар-ка по 75-му'!$E$45+'[1]хар-ка по 75-му'!F48)/12</f>
        <v>0.035135481930065014</v>
      </c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35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9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47.25" customHeight="1">
      <c r="A37" s="94"/>
      <c r="B37" s="95" t="s">
        <v>152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 t="s">
        <v>153</v>
      </c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124">
        <f>(('[1]оплата труда'!M81+'[1]материалы'!G70+'[1]Охрана труда'!F49)*DH16)*1</f>
        <v>242.4111306271823</v>
      </c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24">
        <f>BT37/('[1]хар-ка по 75-му'!E45+'[1]хар-ка по 75-му'!F48)/12</f>
        <v>0.09207350753083497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.7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34" t="s">
        <v>154</v>
      </c>
      <c r="AU38" s="34"/>
      <c r="AV38" s="34"/>
      <c r="AW38" s="34"/>
      <c r="AX38" s="34"/>
      <c r="AY38" s="34"/>
      <c r="AZ38" s="88"/>
      <c r="BA38" s="36"/>
      <c r="BB38" s="36"/>
      <c r="BC38" s="36"/>
      <c r="BD38" s="36"/>
      <c r="BE38" s="84">
        <v>2</v>
      </c>
      <c r="BF38" s="84"/>
      <c r="BG38" s="84"/>
      <c r="BH38" s="84"/>
      <c r="BI38" s="84"/>
      <c r="BJ38" s="84"/>
      <c r="BK38" s="36"/>
      <c r="BL38" s="36" t="s">
        <v>155</v>
      </c>
      <c r="BN38" s="36"/>
      <c r="BO38" s="36"/>
      <c r="BP38" s="36"/>
      <c r="BQ38" s="36"/>
      <c r="BR38" s="36"/>
      <c r="BS38" s="118"/>
      <c r="BT38" s="168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168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70"/>
    </row>
    <row r="39" spans="1:108" ht="32.2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19"/>
      <c r="AT39" s="105" t="s">
        <v>156</v>
      </c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6"/>
      <c r="BT39" s="127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4.25" customHeight="1">
      <c r="A40" s="120"/>
      <c r="B40" s="95" t="s">
        <v>157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121" t="s">
        <v>158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3"/>
      <c r="BT40" s="124">
        <f>'[1]ЖБО'!F88</f>
        <v>26544.906442668354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24">
        <f>BT40/'[1]хар-ка по 75-му'!E45/12</f>
        <v>10.082386221007427</v>
      </c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ht="3.75" customHeight="1">
      <c r="A41" s="12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7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9"/>
      <c r="BT41" s="127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.75" customHeight="1">
      <c r="A42" s="94"/>
      <c r="B42" s="95" t="s">
        <v>159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6"/>
      <c r="AS42" s="121" t="s">
        <v>158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3"/>
      <c r="BT42" s="124">
        <f>CL42*('[1]хар-ка по 75-му'!$E$45+'[1]хар-ка по 75-му'!F48)*12</f>
        <v>3479.7320999999997</v>
      </c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>
        <f>'[1]ТБО'!G7</f>
        <v>1.321684936189608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ht="31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  <c r="AS43" s="107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9"/>
      <c r="BT43" s="127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17.25" customHeight="1">
      <c r="A44" s="39" t="s">
        <v>160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4"/>
      <c r="B45" s="95" t="s">
        <v>161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6"/>
      <c r="AS45" s="94"/>
      <c r="AT45" s="97">
        <v>0</v>
      </c>
      <c r="AU45" s="97"/>
      <c r="AV45" s="97"/>
      <c r="AW45" s="97"/>
      <c r="AX45" s="97"/>
      <c r="AY45" s="97"/>
      <c r="AZ45" s="98"/>
      <c r="BA45" s="112" t="s">
        <v>162</v>
      </c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3"/>
      <c r="BT45" s="124">
        <f>(('[1]оплата труда'!M91+'[1]материалы'!G81+'[1]Охрана труда'!F73)*DH16)</f>
        <v>0</v>
      </c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6"/>
      <c r="CL45" s="124">
        <f>BT45/('[1]хар-ка по 75-му'!E45+'[1]хар-ка по 75-му'!F48)/12</f>
        <v>0</v>
      </c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ht="17.2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6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9"/>
      <c r="BT46" s="127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127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.75" customHeight="1">
      <c r="A47" s="94"/>
      <c r="B47" s="95" t="s">
        <v>163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/>
      <c r="AT47" s="97">
        <v>0</v>
      </c>
      <c r="AU47" s="97"/>
      <c r="AV47" s="97"/>
      <c r="AW47" s="97"/>
      <c r="AX47" s="97"/>
      <c r="AY47" s="97"/>
      <c r="AZ47" s="98"/>
      <c r="BA47" s="112" t="s">
        <v>162</v>
      </c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3"/>
      <c r="BT47" s="124">
        <f>('[1]оплата труда'!M108+'[1]материалы'!I94+'[1]Охрана труда'!F74)</f>
        <v>0</v>
      </c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6"/>
      <c r="CL47" s="124">
        <f>BT47/('[1]хар-ка по 75-му'!E45+'[1]хар-ка по 75-му'!F48)/12</f>
        <v>0</v>
      </c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63.7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6"/>
      <c r="AS48" s="107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9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9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31.5" customHeight="1">
      <c r="A49" s="94"/>
      <c r="B49" s="95" t="s">
        <v>164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6"/>
      <c r="AS49" s="94"/>
      <c r="AT49" s="95" t="s">
        <v>165</v>
      </c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124">
        <f>(('[1]оплата труда'!M116+'[1]материалы'!H102+'[1]Охрана труда'!F75)*DH16)</f>
        <v>0</v>
      </c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24">
        <f>BT49/('[1]хар-ка по 75-му'!E45+'[1]хар-ка по 75-му'!F48)/12</f>
        <v>0</v>
      </c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ht="15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15"/>
      <c r="AT50" s="34" t="s">
        <v>166</v>
      </c>
      <c r="AU50" s="34"/>
      <c r="AV50" s="34"/>
      <c r="AW50" s="34"/>
      <c r="AX50" s="34"/>
      <c r="AY50" s="34"/>
      <c r="AZ50" s="88"/>
      <c r="BA50" s="36"/>
      <c r="BB50" s="36"/>
      <c r="BC50" s="36"/>
      <c r="BD50" s="36"/>
      <c r="BE50" s="84" t="s">
        <v>167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118"/>
      <c r="BT50" s="168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70"/>
      <c r="CL50" s="168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70"/>
    </row>
    <row r="51" spans="1:108" ht="49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19"/>
      <c r="AT51" s="105" t="s">
        <v>168</v>
      </c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6"/>
      <c r="BT51" s="127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9"/>
      <c r="CL51" s="127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120"/>
      <c r="B52" s="95" t="s">
        <v>169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15"/>
      <c r="AT52" s="130">
        <v>1</v>
      </c>
      <c r="AU52" s="130"/>
      <c r="AV52" s="130"/>
      <c r="AW52" s="130"/>
      <c r="AX52" s="130"/>
      <c r="AY52" s="130"/>
      <c r="AZ52" s="131"/>
      <c r="BA52" s="132" t="s">
        <v>162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3"/>
      <c r="BT52" s="124">
        <f>('[1]оплата труда'!M126+'[1]оплата труда'!M137+'[1]материалы'!H111+'[1]Охрана труда'!F76)*DH16</f>
        <v>321.30432929750384</v>
      </c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6"/>
      <c r="CL52" s="124">
        <f>BT52/('[1]хар-ка по 75-му'!E45+'[1]хар-ка по 75-му'!F48)/12</f>
        <v>0.12203901902822235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ht="17.25" customHeight="1">
      <c r="A53" s="120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115"/>
      <c r="AT53" s="134"/>
      <c r="AU53" s="134"/>
      <c r="AV53" s="134"/>
      <c r="AW53" s="134"/>
      <c r="AX53" s="134"/>
      <c r="AY53" s="134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3"/>
      <c r="BT53" s="127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9"/>
      <c r="CL53" s="127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.75" customHeight="1">
      <c r="A54" s="94"/>
      <c r="B54" s="95" t="s">
        <v>170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6"/>
      <c r="AS54" s="94"/>
      <c r="AT54" s="97">
        <v>0</v>
      </c>
      <c r="AU54" s="97"/>
      <c r="AV54" s="97"/>
      <c r="AW54" s="97"/>
      <c r="AX54" s="97"/>
      <c r="AY54" s="97"/>
      <c r="AZ54" s="98"/>
      <c r="BA54" s="112" t="s">
        <v>171</v>
      </c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3"/>
      <c r="BT54" s="124">
        <v>0</v>
      </c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6"/>
      <c r="CL54" s="124">
        <f>BT54/('[1]хар-ка по 75-му'!E45+'[1]хар-ка по 75-му'!F48)/12</f>
        <v>0</v>
      </c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ht="16.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6"/>
      <c r="AS55" s="107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9"/>
      <c r="BT55" s="127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127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7.25" customHeight="1">
      <c r="A56" s="39" t="s">
        <v>172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4"/>
      <c r="B57" s="95" t="s">
        <v>173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4"/>
      <c r="AT57" s="95" t="s">
        <v>174</v>
      </c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6"/>
      <c r="BT57" s="124">
        <f>(('[1]оплата труда'!M172+'[1]материалы'!H139+'[1]Охрана труда'!F220)*DH16)</f>
        <v>306.1939185568596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6"/>
      <c r="CL57" s="124">
        <f>BT57/('[1]хар-ка по 75-му'!E45+'[1]хар-ка по 75-му'!F48)/12</f>
        <v>0.1162997259787525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115"/>
      <c r="AT58" s="34" t="s">
        <v>175</v>
      </c>
      <c r="AU58" s="34"/>
      <c r="AV58" s="34"/>
      <c r="AW58" s="34"/>
      <c r="AX58" s="34"/>
      <c r="AY58" s="34"/>
      <c r="AZ58" s="88"/>
      <c r="BA58" s="36"/>
      <c r="BB58" s="36"/>
      <c r="BC58" s="36"/>
      <c r="BD58" s="36"/>
      <c r="BE58" s="84">
        <v>0</v>
      </c>
      <c r="BF58" s="84"/>
      <c r="BG58" s="84"/>
      <c r="BH58" s="84"/>
      <c r="BI58" s="84"/>
      <c r="BJ58" s="84"/>
      <c r="BK58" s="36"/>
      <c r="BL58" s="36" t="s">
        <v>176</v>
      </c>
      <c r="BN58" s="36"/>
      <c r="BO58" s="36"/>
      <c r="BP58" s="36"/>
      <c r="BQ58" s="36"/>
      <c r="BR58" s="36"/>
      <c r="BS58" s="118"/>
      <c r="BT58" s="168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68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70"/>
    </row>
    <row r="59" spans="1:108" ht="63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7"/>
      <c r="AS59" s="115"/>
      <c r="AT59" s="116" t="s">
        <v>177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7"/>
      <c r="BT59" s="168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70"/>
      <c r="CL59" s="168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70"/>
    </row>
    <row r="60" spans="1:108" ht="15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15"/>
      <c r="AT60" s="84">
        <v>0</v>
      </c>
      <c r="AU60" s="84"/>
      <c r="AV60" s="84"/>
      <c r="AW60" s="84"/>
      <c r="AX60" s="84"/>
      <c r="AY60" s="84"/>
      <c r="AZ60" s="88"/>
      <c r="BA60" s="135" t="s">
        <v>178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68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70"/>
      <c r="CL60" s="168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70"/>
    </row>
    <row r="61" spans="1:108" ht="79.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7"/>
      <c r="AS61" s="115"/>
      <c r="AT61" s="116" t="s">
        <v>179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68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70"/>
      <c r="CL61" s="168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70"/>
    </row>
    <row r="62" spans="1:108" ht="15.7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7"/>
      <c r="AS62" s="115"/>
      <c r="AT62" s="84">
        <v>2</v>
      </c>
      <c r="AU62" s="84"/>
      <c r="AV62" s="84"/>
      <c r="AW62" s="84"/>
      <c r="AX62" s="84"/>
      <c r="AY62" s="84"/>
      <c r="AZ62" s="88"/>
      <c r="BA62" s="135" t="s">
        <v>162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68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70"/>
      <c r="CL62" s="168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70"/>
    </row>
    <row r="63" spans="1:108" ht="3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6"/>
      <c r="AS63" s="119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7"/>
      <c r="BT63" s="127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9"/>
      <c r="CL63" s="127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21.75" customHeight="1">
      <c r="A64" s="104"/>
      <c r="B64" s="95" t="s">
        <v>180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6"/>
      <c r="AS64" s="94"/>
      <c r="AT64" s="138" t="s">
        <v>158</v>
      </c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9"/>
      <c r="BT64" s="124">
        <f>'[1]оплата труда'!M182+'[1]Охрана труда'!F221+'[1]материалы'!H149</f>
        <v>0</v>
      </c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6"/>
      <c r="CL64" s="124">
        <f>BT64/('[1]хар-ка по 75-му'!E45+'[1]хар-ка по 75-му'!F48)/12</f>
        <v>0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</row>
    <row r="65" spans="1:108" ht="9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6"/>
      <c r="AS65" s="107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9"/>
      <c r="BT65" s="127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9"/>
      <c r="CL65" s="127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25.5" customHeight="1">
      <c r="A66" s="120"/>
      <c r="B66" s="95" t="str">
        <f>'[1]оплата труда'!A184</f>
        <v>18. Ремонт фундаментов под стенами существующих зданий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138" t="s">
        <v>158</v>
      </c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9"/>
      <c r="BS66" s="140"/>
      <c r="BT66" s="124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2343.965065341684</v>
      </c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6"/>
      <c r="CL66" s="124">
        <f>BT66/('[1]хар-ка по 75-му'!E45+'[1]хар-ка по 75-му'!F48)/12*'[1]перечень по 75-му'!DH16</f>
        <v>0.8902936285861758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ht="9" customHeight="1">
      <c r="A67" s="12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6"/>
      <c r="AS67" s="110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111"/>
      <c r="BT67" s="127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27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25.5" customHeight="1">
      <c r="A68" s="120"/>
      <c r="B68" s="95" t="str">
        <f>'[1]оплата труда'!A228</f>
        <v>19. Устранение повреждений ступеней, полов в местах общего пользования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6"/>
      <c r="AS68" s="121" t="s">
        <v>158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3"/>
      <c r="BT68" s="124">
        <f>('[1]оплата труда'!M236+'[1]оплата труда'!M246+'[1]материалы'!H186+'[1]Охрана труда'!F223)</f>
        <v>1996.515957058029</v>
      </c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/>
      <c r="CL68" s="124">
        <f>BT68/('[1]хар-ка по 75-му'!E45+'[1]хар-ка по 75-му'!F48)/12</f>
        <v>0.7583242012526697</v>
      </c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ht="21" customHeight="1">
      <c r="A69" s="12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6"/>
      <c r="AS69" s="107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9"/>
      <c r="BT69" s="127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127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25.5" customHeight="1">
      <c r="A70" s="120"/>
      <c r="B70" s="95" t="str">
        <f>'[1]оплата труда'!A248</f>
        <v>20. Частичный ремонт кровли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6"/>
      <c r="AS70" s="121" t="s">
        <v>158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3"/>
      <c r="BT70" s="124">
        <f>'[1]оплата труда'!M258+'[1]Охрана труда'!F224+'[1]материалы'!H199</f>
        <v>935.284713235638</v>
      </c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6"/>
      <c r="CL70" s="124">
        <f>BT70/('[1]хар-ка по 75-му'!E45+'[1]хар-ка по 75-му'!F48)/12</f>
        <v>0.35524335811137875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1:108" ht="4.5" customHeight="1">
      <c r="A71" s="12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6"/>
      <c r="AS71" s="141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7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9"/>
      <c r="CL71" s="127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25.5" customHeight="1">
      <c r="A72" s="120"/>
      <c r="B72" s="95" t="s">
        <v>181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121" t="s">
        <v>158</v>
      </c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125">
        <f>'[1]оплата труда'!M270+'[1]Охрана труда'!F225+'[1]материалы'!H208</f>
        <v>0</v>
      </c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6"/>
      <c r="CL72" s="124">
        <f>BT72/('[1]хар-ка по 75-му'!E45+'[1]хар-ка по 75-му'!F48)/12</f>
        <v>0</v>
      </c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1:108" ht="9" customHeight="1">
      <c r="A73" s="120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4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4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9"/>
      <c r="CL73" s="127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25.5" customHeight="1">
      <c r="B74" s="95" t="str">
        <f>'[1]оплата труда'!A272</f>
        <v>22. Устранение засоров внутренних канализационных трубопроводов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21" t="s">
        <v>158</v>
      </c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3"/>
      <c r="BT74" s="125">
        <f>'[1]оплата труда'!M278+'[1]Охрана труда'!F226+'[1]материалы'!H214</f>
        <v>0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6"/>
      <c r="CL74" s="124">
        <f>BT74/('[1]хар-ка по 75-му'!$E$45+'[1]хар-ка по 75-му'!$F$48)/12</f>
        <v>0</v>
      </c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1:112" ht="25.5" customHeight="1">
      <c r="A75" s="14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4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4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27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H75" s="146"/>
    </row>
    <row r="76" spans="1:108" ht="16.5" customHeight="1">
      <c r="A76" s="147"/>
      <c r="B76" s="45" t="str">
        <f>'[1]оплата труда'!A280</f>
        <v>23. Притирка  запорной  арматуры без снятия с места в системе отопления         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121" t="s">
        <v>158</v>
      </c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3"/>
      <c r="BT76" s="125">
        <f>'[1]оплата труда'!M287+'[1]Охрана труда'!F227+'[1]материалы'!H220</f>
        <v>0</v>
      </c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6"/>
      <c r="CL76" s="124">
        <f>BT76/('[1]хар-ка по 75-му'!$E$45+'[1]хар-ка по 75-му'!$F$48)/12</f>
        <v>0</v>
      </c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ht="30" customHeight="1">
      <c r="A77" s="14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110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111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9"/>
      <c r="CL77" s="127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ht="16.5" customHeight="1">
      <c r="A78" s="147"/>
      <c r="B78" s="45" t="str">
        <f>'[1]оплата труда'!A289</f>
        <v>24. Укрепление крючков для  труб и приборов центрального отопления. 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148" t="s">
        <v>158</v>
      </c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24">
        <f>'[1]оплата труда'!M295+'[1]Охрана труда'!F228+'[1]материалы'!H227</f>
        <v>0</v>
      </c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6"/>
      <c r="CL78" s="124">
        <f>BT78/('[1]хар-ка по 75-му'!$E$45+'[1]хар-ка по 75-му'!$F$48)/12</f>
        <v>0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1:108" ht="16.5" customHeight="1">
      <c r="A79" s="14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151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3"/>
      <c r="BT79" s="127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27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ht="16.5" customHeight="1">
      <c r="A80" s="147"/>
      <c r="B80" s="45" t="str">
        <f>'[1]оплата труда'!A297</f>
        <v>25. Ликвидация воздушных пробок в системе отопления в стояке.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148" t="s">
        <v>158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50"/>
      <c r="BT80" s="124">
        <f>'[1]оплата труда'!M302+'[1]Охрана труда'!F229+'[1]материалы'!C230</f>
        <v>0</v>
      </c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4">
        <f>BT80/('[1]хар-ка по 75-му'!$E$45+'[1]хар-ка по 75-му'!$F$48)/12</f>
        <v>0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ht="16.5" customHeight="1">
      <c r="A81" s="14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151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  <c r="BT81" s="127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9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ht="16.5" customHeight="1">
      <c r="A82" s="147"/>
      <c r="B82" s="45" t="str">
        <f>'[1]оплата труда'!A305</f>
        <v>26. Восстановление    разрушенной тепловой изоляции   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148" t="s">
        <v>158</v>
      </c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24">
        <f>'[1]оплата труда'!M312+'[1]Охрана труда'!F230+'[1]материалы'!H237</f>
        <v>0</v>
      </c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>
        <f>BT82/('[1]хар-ка по 75-му'!$E$45+'[1]хар-ка по 75-му'!$F$48)/12</f>
        <v>0</v>
      </c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ht="16.5" customHeight="1">
      <c r="A83" s="14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151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9"/>
      <c r="CL83" s="127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ht="16.5" customHeight="1">
      <c r="A84" s="147"/>
      <c r="B84" s="45" t="str">
        <f>'[1]оплата труда'!A314</f>
        <v>27. Осмотр системы  центрального отопления  (квартирные устройства)  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148" t="s">
        <v>158</v>
      </c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24">
        <f>'[1]оплата труда'!M319+'[1]Охрана труда'!F231+'[1]материалы'!C240</f>
        <v>0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124">
        <f>BT84/('[1]хар-ка по 75-му'!$E$45+'[1]хар-ка по 75-му'!$F$48)/12</f>
        <v>0</v>
      </c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ht="31.5" customHeight="1">
      <c r="A85" s="12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151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12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2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31.5" customHeight="1">
      <c r="A86" s="120"/>
      <c r="B86" s="95" t="str">
        <f>'[1]оплата труда'!A321</f>
        <v>28.Проверка устройств отопления в чердачных и подвальных помещениях.       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6"/>
      <c r="AS86" s="148" t="s">
        <v>158</v>
      </c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50"/>
      <c r="BT86" s="124">
        <f>'[1]оплата труда'!M327+'[1]Охрана труда'!F232+'[1]материалы'!C243</f>
        <v>0</v>
      </c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6"/>
      <c r="CL86" s="124">
        <f>BT86/('[1]хар-ка по 75-му'!$E$45+'[1]хар-ка по 75-му'!$F$48)/12</f>
        <v>0</v>
      </c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1:108" ht="31.5" customHeight="1">
      <c r="A87" s="120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6"/>
      <c r="AS87" s="151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3"/>
      <c r="BT87" s="127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127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ht="31.5" customHeight="1">
      <c r="A88" s="120"/>
      <c r="B88" s="9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6"/>
      <c r="AS88" s="148" t="s">
        <v>158</v>
      </c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50"/>
      <c r="BT88" s="124">
        <f>'[1]оплата труда'!M337+'[1]Охрана труда'!F233+'[1]материалы'!H256</f>
        <v>0</v>
      </c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6"/>
      <c r="CL88" s="124">
        <f>BT88/('[1]хар-ка по 75-му'!$E$45+'[1]хар-ка по 75-му'!$F$48)/12</f>
        <v>0</v>
      </c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ht="31.5" customHeight="1">
      <c r="A89" s="120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6"/>
      <c r="AS89" s="151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3"/>
      <c r="BT89" s="127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9"/>
      <c r="CL89" s="127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ht="31.5" customHeight="1">
      <c r="A90" s="120"/>
      <c r="B90" s="95" t="str">
        <f>'[1]оплата труда'!A340</f>
        <v>30. Замена  неисправных  участков электрической сети здания    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6"/>
      <c r="AS90" s="148" t="s">
        <v>158</v>
      </c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50"/>
      <c r="BT90" s="124">
        <f>'[1]оплата труда'!M347+'[1]Охрана труда'!F234+'[1]материалы'!H265</f>
        <v>135.27589080974738</v>
      </c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6"/>
      <c r="CL90" s="124">
        <f>BT90/('[1]хар-ка по 75-му'!$E$45+'[1]хар-ка по 75-му'!$F$48)/12</f>
        <v>0.051380997724759715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1:108" ht="13.5" customHeight="1">
      <c r="A91" s="120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6"/>
      <c r="AS91" s="151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3"/>
      <c r="BT91" s="127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9"/>
      <c r="CL91" s="127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ht="19.5" customHeight="1">
      <c r="A92" s="120"/>
      <c r="B92" s="95" t="str">
        <f>'[1]оплата труда'!A350</f>
        <v>31. Ремонт щитов.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6"/>
      <c r="AS92" s="148" t="s">
        <v>158</v>
      </c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50"/>
      <c r="BT92" s="124">
        <f>'[1]оплата труда'!M356+'[1]Охрана труда'!F235+'[1]материалы'!H280</f>
        <v>1868.827706892636</v>
      </c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>
        <f>BT92/('[1]хар-ка по 75-му'!$E$45+'[1]хар-ка по 75-му'!$F$48)/12</f>
        <v>0.7098251697404421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1:108" ht="21" customHeight="1">
      <c r="A93" s="120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6"/>
      <c r="AS93" s="151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27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27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ht="21" customHeight="1">
      <c r="A94" s="120"/>
      <c r="B94" s="95" t="str">
        <f>'[1]оплата труда'!A358</f>
        <v>32. Ремонт внутренней штукатурки отдельным местами (стены подъезда)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6"/>
      <c r="AS94" s="148" t="s">
        <v>158</v>
      </c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50"/>
      <c r="BT94" s="124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3612.784744077233</v>
      </c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>
        <f>BT94/('[1]хар-ка по 75-му'!$E$45+'[1]хар-ка по 75-му'!$F$48)/12</f>
        <v>1.3722214919770712</v>
      </c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ht="29.25" customHeight="1">
      <c r="A95" s="120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6"/>
      <c r="AS95" s="151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3"/>
      <c r="BT95" s="127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ht="21" customHeight="1">
      <c r="A96" s="120"/>
      <c r="B96" s="95" t="str">
        <f>'[1]оплата труда'!A391</f>
        <v>33. Смена отдельных досок наружной обшивки деревянных стен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6"/>
      <c r="AS96" s="148" t="s">
        <v>158</v>
      </c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50"/>
      <c r="BT96" s="124">
        <f>'[1]оплата труда'!M398+'[1]Охрана труда'!F238+'[1]материалы'!H313</f>
        <v>324.9131141251543</v>
      </c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/>
      <c r="CL96" s="124">
        <f>BT96/('[1]хар-ка по 75-му'!$E$45+'[1]хар-ка по 75-му'!$F$48)/12</f>
        <v>0.12340972125689544</v>
      </c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ht="35.25" customHeight="1">
      <c r="A97" s="120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6"/>
      <c r="AS97" s="151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3"/>
      <c r="BT97" s="127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9"/>
      <c r="CL97" s="127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ht="111" customHeight="1">
      <c r="A98" s="120"/>
      <c r="B98" s="105" t="s">
        <v>182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6"/>
      <c r="AS98" s="119"/>
      <c r="AT98" s="154" t="s">
        <v>183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5"/>
      <c r="BT98" s="127">
        <f>CL98*('[1]хар-ка по 75-му'!E45+'[1]хар-ка по 75-му'!F48)*12</f>
        <v>1606.008</v>
      </c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9"/>
      <c r="CL98" s="127">
        <f>'[1]Аварийная служба'!B6</f>
        <v>0.61</v>
      </c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ht="15.75" customHeight="1">
      <c r="A99" s="94"/>
      <c r="B99" s="95" t="s">
        <v>184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6"/>
      <c r="AS99" s="94"/>
      <c r="AT99" s="97">
        <v>0</v>
      </c>
      <c r="AU99" s="97"/>
      <c r="AV99" s="97"/>
      <c r="AW99" s="97"/>
      <c r="AX99" s="97"/>
      <c r="AY99" s="97"/>
      <c r="AZ99" s="98"/>
      <c r="BA99" s="112" t="s">
        <v>162</v>
      </c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  <c r="BT99" s="124">
        <f>CL99*'[1]хар-ка по 75-му'!E45*12*AT99</f>
        <v>0</v>
      </c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4">
        <f>5/12*AT99</f>
        <v>0</v>
      </c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ht="3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6"/>
      <c r="AS100" s="107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9"/>
      <c r="BT100" s="127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9"/>
      <c r="CL100" s="127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ht="15.75" customHeight="1">
      <c r="A101" s="94"/>
      <c r="B101" s="95" t="s">
        <v>185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6"/>
      <c r="AS101" s="94"/>
      <c r="AT101" s="97">
        <v>0</v>
      </c>
      <c r="AU101" s="97"/>
      <c r="AV101" s="97"/>
      <c r="AW101" s="97"/>
      <c r="AX101" s="97"/>
      <c r="AY101" s="97"/>
      <c r="AZ101" s="98"/>
      <c r="BA101" s="112" t="s">
        <v>162</v>
      </c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3"/>
      <c r="BT101" s="124">
        <f>CL101*'[1]хар-ка по 75-му'!E45*12</f>
        <v>0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6"/>
      <c r="CL101" s="124">
        <v>0</v>
      </c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ht="3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6"/>
      <c r="AS102" s="107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9"/>
      <c r="BT102" s="127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9"/>
      <c r="CL102" s="127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15" ht="17.25" customHeight="1">
      <c r="A103" s="104"/>
      <c r="B103" s="46" t="s">
        <v>186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4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58"/>
      <c r="BT103" s="171">
        <f>BT22+BT24+BT26+BT28+BT31+BT33+BT35+BT37+BT40+BT42+BT45+BT47+BT49+BT52+BT54+BT57+BT64+BT66+BT68+BT70+BT72+BT74+BT76+BT78+BT80+BT82+BT84+BT86+BT88+BT90+BT92+BT94+BT96+BT98+BT99+BT101</f>
        <v>46756.19856021842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f>CL22+CL24+CL26+CL28+CL31+CL33+CL35+CL37+CL40+CL42+CL45+CL47+CL49+CL52+CL54+CL57+CL64+CL66+CL68+CL70+CL72+CL74+CL76+CL78+CL80+CL82+CL84+CL86+CL88+CL90+CL92+CL94+CL96+CL98+CL99+CL101</f>
        <v>17.75911522341933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  <c r="DF103" s="159"/>
      <c r="DG103" s="159"/>
      <c r="DH103" s="159"/>
      <c r="DI103" s="159"/>
      <c r="DJ103" s="159"/>
      <c r="DK103" s="159"/>
    </row>
    <row r="104" spans="1:108" ht="18" customHeight="1">
      <c r="A104" s="39" t="s">
        <v>187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0" t="s">
        <v>188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1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162"/>
      <c r="BT105" s="171">
        <f>BT103*0.12</f>
        <v>5610.743827226211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f>BT105/('[1]хар-ка по 75-му'!E45+'[1]хар-ка по 75-му'!F48)/12</f>
        <v>2.13109382681032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8" customHeight="1">
      <c r="A106" s="161" t="s">
        <v>189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162"/>
    </row>
    <row r="107" spans="1:148" ht="15.75">
      <c r="A107" s="160" t="s">
        <v>190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74">
        <f>BT105+BT103</f>
        <v>52366.94238744463</v>
      </c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>
        <f>CL103+CL105</f>
        <v>19.89020905022965</v>
      </c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</row>
    <row r="109" spans="3:87" ht="15.75">
      <c r="C109" s="1"/>
      <c r="D109" s="165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K111" s="5" t="s">
        <v>128</v>
      </c>
      <c r="CL111" s="5"/>
    </row>
    <row r="112" ht="15.75">
      <c r="C112" s="1"/>
    </row>
    <row r="113" ht="15.75">
      <c r="C113" s="72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workbookViewId="0" topLeftCell="A175">
      <selection activeCell="AK176" sqref="AK176:AX176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1:108" s="175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</row>
    <row r="5" spans="52:108" ht="15.75"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175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175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 t="s">
        <v>6</v>
      </c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175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175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79"/>
      <c r="BI13" s="79"/>
      <c r="BJ13" s="79"/>
      <c r="BK13" s="79"/>
      <c r="BL13" s="79"/>
      <c r="BM13" s="2" t="s">
        <v>131</v>
      </c>
      <c r="BN13" s="2"/>
      <c r="BO13" s="2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132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7" customFormat="1" ht="16.5">
      <c r="A15" s="176" t="s">
        <v>133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s="177" customFormat="1" ht="19.5" customHeight="1">
      <c r="A16" s="176" t="s">
        <v>192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s="177" customFormat="1" ht="15.75" customHeight="1">
      <c r="A17" s="176" t="s">
        <v>193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177" customFormat="1" ht="15.75" customHeight="1">
      <c r="A18" s="176" t="s">
        <v>194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177" customFormat="1" ht="13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93" t="str">
        <f>'[1]перечень по 75-му'!AF19</f>
        <v>ул. Ф. Энгельса 33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1:108" ht="15.75" customHeight="1">
      <c r="A20" s="38" t="s">
        <v>195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0.5" customHeight="1"/>
    <row r="22" spans="1:108" ht="80.25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1"/>
      <c r="AS22" s="179" t="s">
        <v>137</v>
      </c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1"/>
      <c r="BT22" s="179" t="s">
        <v>138</v>
      </c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1"/>
      <c r="CL22" s="179" t="s">
        <v>139</v>
      </c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1"/>
    </row>
    <row r="23" spans="1:108" ht="17.25" customHeight="1">
      <c r="A23" s="179" t="s">
        <v>196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1"/>
    </row>
    <row r="24" spans="1:108" ht="26.25" customHeight="1">
      <c r="A24" s="182"/>
      <c r="B24" s="95" t="s">
        <v>197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/>
      <c r="AU24" s="97"/>
      <c r="AV24" s="97"/>
      <c r="AW24" s="97"/>
      <c r="AX24" s="97"/>
      <c r="AY24" s="97"/>
      <c r="AZ24" s="98"/>
      <c r="BA24" s="99" t="s">
        <v>142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83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86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</row>
    <row r="25" spans="1:108" ht="20.25" customHeight="1">
      <c r="A25" s="189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90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2"/>
      <c r="CL25" s="193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5"/>
    </row>
    <row r="26" spans="1:108" ht="15.75" customHeight="1">
      <c r="A26" s="182"/>
      <c r="B26" s="196" t="s">
        <v>198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7"/>
      <c r="AS26" s="182"/>
      <c r="AT26" s="198"/>
      <c r="AU26" s="198"/>
      <c r="AV26" s="198"/>
      <c r="AW26" s="198"/>
      <c r="AX26" s="198"/>
      <c r="AY26" s="198"/>
      <c r="AZ26" s="199"/>
      <c r="BA26" s="200" t="s">
        <v>142</v>
      </c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1"/>
      <c r="BT26" s="202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4"/>
      <c r="CL26" s="202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4"/>
    </row>
    <row r="27" spans="1:108" ht="17.25" customHeight="1">
      <c r="A27" s="189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6"/>
      <c r="AS27" s="207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9"/>
      <c r="BT27" s="210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2"/>
      <c r="CL27" s="210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2"/>
    </row>
    <row r="28" spans="1:108" ht="32.25" customHeight="1">
      <c r="A28" s="182"/>
      <c r="B28" s="196" t="s">
        <v>199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7"/>
      <c r="AS28" s="182"/>
      <c r="AT28" s="198"/>
      <c r="AU28" s="198"/>
      <c r="AV28" s="198"/>
      <c r="AW28" s="198"/>
      <c r="AX28" s="198"/>
      <c r="AY28" s="198"/>
      <c r="AZ28" s="199"/>
      <c r="BA28" s="213" t="s">
        <v>147</v>
      </c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4"/>
      <c r="BT28" s="202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4"/>
      <c r="CL28" s="202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4"/>
    </row>
    <row r="29" spans="1:108" ht="15.75" customHeight="1">
      <c r="A29" s="189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6"/>
      <c r="AS29" s="207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9"/>
      <c r="BT29" s="210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2"/>
      <c r="CL29" s="210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2"/>
    </row>
    <row r="30" spans="1:108" ht="28.5" customHeight="1">
      <c r="A30" s="182"/>
      <c r="B30" s="196" t="s">
        <v>200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7"/>
      <c r="AS30" s="182"/>
      <c r="AT30" s="198"/>
      <c r="AU30" s="198"/>
      <c r="AV30" s="198"/>
      <c r="AW30" s="198"/>
      <c r="AX30" s="198"/>
      <c r="AY30" s="198"/>
      <c r="AZ30" s="199"/>
      <c r="BA30" s="213" t="s">
        <v>162</v>
      </c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4"/>
      <c r="BT30" s="202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4"/>
      <c r="CL30" s="202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4"/>
    </row>
    <row r="31" spans="1:108" ht="17.25" customHeight="1">
      <c r="A31" s="189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6"/>
      <c r="AS31" s="207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9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0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2"/>
    </row>
    <row r="32" spans="1:108" ht="31.5" customHeight="1">
      <c r="A32" s="182"/>
      <c r="B32" s="196" t="s">
        <v>201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7"/>
      <c r="AS32" s="182"/>
      <c r="AT32" s="198"/>
      <c r="AU32" s="198"/>
      <c r="AV32" s="198"/>
      <c r="AW32" s="198"/>
      <c r="AX32" s="198"/>
      <c r="AY32" s="198"/>
      <c r="AZ32" s="199"/>
      <c r="BA32" s="213" t="s">
        <v>162</v>
      </c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4"/>
      <c r="BT32" s="202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4"/>
      <c r="CL32" s="202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4"/>
    </row>
    <row r="33" spans="1:108" ht="15.75" customHeight="1">
      <c r="A33" s="189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6"/>
      <c r="AS33" s="207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9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0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2"/>
    </row>
    <row r="34" spans="1:108" ht="15" customHeight="1">
      <c r="A34" s="182"/>
      <c r="B34" s="215" t="s">
        <v>202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6"/>
      <c r="AS34" s="217"/>
      <c r="AT34" s="218">
        <v>1</v>
      </c>
      <c r="AU34" s="218"/>
      <c r="AV34" s="218"/>
      <c r="AW34" s="218"/>
      <c r="AX34" s="218"/>
      <c r="AY34" s="218"/>
      <c r="AZ34" s="219"/>
      <c r="BA34" s="220" t="s">
        <v>162</v>
      </c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1"/>
      <c r="BT34" s="222">
        <v>3000</v>
      </c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4"/>
      <c r="CL34" s="225">
        <f>BT34/'[1]хар-ка по 75-му'!E45/12</f>
        <v>1.1394712853236098</v>
      </c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7"/>
    </row>
    <row r="35" spans="1:108" ht="16.5" customHeight="1">
      <c r="A35" s="189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9"/>
      <c r="AS35" s="230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2"/>
      <c r="BT35" s="233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5"/>
      <c r="CL35" s="236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8"/>
    </row>
    <row r="36" spans="1:108" ht="15" customHeight="1">
      <c r="A36" s="182"/>
      <c r="B36" s="95" t="s">
        <v>203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6"/>
      <c r="AS36" s="182"/>
      <c r="AT36" s="198"/>
      <c r="AU36" s="198"/>
      <c r="AV36" s="198"/>
      <c r="AW36" s="198"/>
      <c r="AX36" s="198"/>
      <c r="AY36" s="198"/>
      <c r="AZ36" s="199"/>
      <c r="BA36" s="200" t="s">
        <v>162</v>
      </c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1"/>
      <c r="BT36" s="202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4"/>
      <c r="CL36" s="239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1"/>
    </row>
    <row r="37" spans="1:108" ht="15.75">
      <c r="A37" s="189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207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9"/>
      <c r="BT37" s="210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2"/>
      <c r="CL37" s="242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4"/>
    </row>
    <row r="38" spans="1:108" ht="15" customHeight="1">
      <c r="A38" s="189"/>
      <c r="B38" s="245" t="s">
        <v>204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6"/>
      <c r="AS38" s="247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6"/>
      <c r="BT38" s="248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50"/>
      <c r="CL38" s="248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50"/>
    </row>
    <row r="39" spans="1:108" ht="32.25" customHeight="1">
      <c r="A39" s="189"/>
      <c r="B39" s="245" t="s">
        <v>205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6"/>
      <c r="AS39" s="247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6"/>
      <c r="BT39" s="248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50"/>
      <c r="CL39" s="248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50"/>
    </row>
    <row r="40" spans="1:108" ht="15" customHeight="1">
      <c r="A40" s="179" t="s">
        <v>148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1"/>
    </row>
    <row r="41" spans="1:108" ht="16.5" customHeight="1">
      <c r="A41" s="182"/>
      <c r="B41" s="196" t="s">
        <v>206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7"/>
      <c r="AS41" s="182"/>
      <c r="AT41" s="198"/>
      <c r="AU41" s="198"/>
      <c r="AV41" s="198"/>
      <c r="AW41" s="198"/>
      <c r="AX41" s="198"/>
      <c r="AY41" s="198"/>
      <c r="AZ41" s="199"/>
      <c r="BA41" s="200" t="s">
        <v>142</v>
      </c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1"/>
      <c r="BT41" s="202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4"/>
      <c r="CL41" s="202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4"/>
    </row>
    <row r="42" spans="1:108" ht="16.5" customHeight="1">
      <c r="A42" s="189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6"/>
      <c r="AS42" s="207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9"/>
      <c r="BT42" s="210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2"/>
      <c r="CL42" s="210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2"/>
    </row>
    <row r="43" spans="1:108" ht="16.5" customHeight="1">
      <c r="A43" s="189"/>
      <c r="B43" s="245" t="s">
        <v>207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6"/>
      <c r="AS43" s="247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2"/>
      <c r="BT43" s="248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50"/>
      <c r="CL43" s="248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50"/>
    </row>
    <row r="44" spans="1:108" ht="15" customHeight="1">
      <c r="A44" s="182"/>
      <c r="B44" s="196" t="s">
        <v>208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7"/>
      <c r="AS44" s="182"/>
      <c r="AT44" s="198"/>
      <c r="AU44" s="198"/>
      <c r="AV44" s="198"/>
      <c r="AW44" s="198"/>
      <c r="AX44" s="198"/>
      <c r="AY44" s="198"/>
      <c r="AZ44" s="199"/>
      <c r="BA44" s="213" t="s">
        <v>142</v>
      </c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4"/>
      <c r="BT44" s="202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4"/>
      <c r="CL44" s="202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4"/>
    </row>
    <row r="45" spans="1:108" ht="15.75">
      <c r="A45" s="189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6"/>
      <c r="AS45" s="207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9"/>
      <c r="BT45" s="210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2"/>
      <c r="CL45" s="210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2"/>
    </row>
    <row r="46" spans="1:108" ht="15.75" customHeight="1">
      <c r="A46" s="182"/>
      <c r="B46" s="196" t="s">
        <v>209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7"/>
      <c r="AS46" s="182"/>
      <c r="AT46" s="198"/>
      <c r="AU46" s="198"/>
      <c r="AV46" s="198"/>
      <c r="AW46" s="198"/>
      <c r="AX46" s="198"/>
      <c r="AY46" s="198"/>
      <c r="AZ46" s="199"/>
      <c r="BA46" s="213" t="s">
        <v>142</v>
      </c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4"/>
      <c r="BT46" s="202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4"/>
      <c r="CL46" s="202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4"/>
    </row>
    <row r="47" spans="1:108" ht="16.5" customHeight="1">
      <c r="A47" s="189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6"/>
      <c r="AS47" s="207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9"/>
      <c r="BT47" s="210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2"/>
      <c r="CL47" s="210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2"/>
    </row>
    <row r="48" spans="1:108" ht="16.5" customHeight="1">
      <c r="A48" s="182"/>
      <c r="B48" s="196" t="s">
        <v>210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7"/>
      <c r="AS48" s="182"/>
      <c r="AT48" s="198"/>
      <c r="AU48" s="198"/>
      <c r="AV48" s="198"/>
      <c r="AW48" s="198"/>
      <c r="AX48" s="198"/>
      <c r="AY48" s="198"/>
      <c r="AZ48" s="199"/>
      <c r="BA48" s="213" t="s">
        <v>162</v>
      </c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4"/>
      <c r="BT48" s="202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4"/>
      <c r="CL48" s="202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4"/>
    </row>
    <row r="49" spans="1:108" ht="15.75">
      <c r="A49" s="189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6"/>
      <c r="AS49" s="207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9"/>
      <c r="BT49" s="210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2"/>
      <c r="CL49" s="210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2"/>
    </row>
    <row r="50" spans="1:108" ht="16.5" customHeight="1">
      <c r="A50" s="182"/>
      <c r="B50" s="95" t="s">
        <v>211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  <c r="AS50" s="94"/>
      <c r="AT50" s="97"/>
      <c r="AU50" s="97"/>
      <c r="AV50" s="97"/>
      <c r="AW50" s="97"/>
      <c r="AX50" s="97"/>
      <c r="AY50" s="97"/>
      <c r="AZ50" s="98"/>
      <c r="BA50" s="112" t="s">
        <v>162</v>
      </c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3"/>
      <c r="BT50" s="183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5"/>
      <c r="CL50" s="186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  <row r="51" spans="1:108" ht="15.75">
      <c r="A51" s="189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07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90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2"/>
      <c r="CL51" s="193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5"/>
    </row>
    <row r="52" spans="1:108" ht="15" customHeight="1">
      <c r="A52" s="182"/>
      <c r="B52" s="95" t="s">
        <v>212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82"/>
      <c r="AT52" s="198"/>
      <c r="AU52" s="198"/>
      <c r="AV52" s="198"/>
      <c r="AW52" s="198"/>
      <c r="AX52" s="198"/>
      <c r="AY52" s="198"/>
      <c r="AZ52" s="199"/>
      <c r="BA52" s="213" t="s">
        <v>162</v>
      </c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4"/>
      <c r="BT52" s="202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4"/>
      <c r="CL52" s="239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1"/>
    </row>
    <row r="53" spans="1:108" ht="15.75">
      <c r="A53" s="189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207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9"/>
      <c r="BT53" s="210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2"/>
      <c r="CL53" s="242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4"/>
    </row>
    <row r="54" spans="1:108" ht="49.5" customHeight="1">
      <c r="A54" s="189"/>
      <c r="B54" s="245" t="s">
        <v>213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6"/>
      <c r="AS54" s="247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6"/>
      <c r="BT54" s="248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50"/>
      <c r="CL54" s="248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50"/>
    </row>
    <row r="55" spans="1:108" ht="15" customHeight="1">
      <c r="A55" s="182"/>
      <c r="B55" s="196" t="s">
        <v>214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7"/>
      <c r="AS55" s="182"/>
      <c r="AT55" s="198"/>
      <c r="AU55" s="198"/>
      <c r="AV55" s="198"/>
      <c r="AW55" s="198"/>
      <c r="AX55" s="198"/>
      <c r="AY55" s="198"/>
      <c r="AZ55" s="199"/>
      <c r="BA55" s="213" t="s">
        <v>142</v>
      </c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4"/>
      <c r="BT55" s="202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4"/>
      <c r="CL55" s="202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ht="15.75">
      <c r="A56" s="189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6"/>
      <c r="AS56" s="207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9"/>
      <c r="BT56" s="210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2"/>
      <c r="CL56" s="210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2"/>
    </row>
    <row r="57" spans="1:108" ht="33" customHeight="1">
      <c r="A57" s="182"/>
      <c r="B57" s="196" t="s">
        <v>215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7"/>
      <c r="AS57" s="182"/>
      <c r="AT57" s="196" t="s">
        <v>153</v>
      </c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7"/>
      <c r="BT57" s="202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4"/>
      <c r="CL57" s="202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spans="1:108" ht="16.5" customHeight="1">
      <c r="A58" s="253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5"/>
      <c r="AS58" s="253"/>
      <c r="AT58" s="7" t="s">
        <v>154</v>
      </c>
      <c r="AU58" s="7"/>
      <c r="AV58" s="7"/>
      <c r="AW58" s="7"/>
      <c r="AX58" s="7"/>
      <c r="AY58" s="7"/>
      <c r="AZ58" s="256"/>
      <c r="BA58" s="37"/>
      <c r="BB58" s="37"/>
      <c r="BC58" s="37"/>
      <c r="BD58" s="37"/>
      <c r="BE58" s="257"/>
      <c r="BF58" s="257"/>
      <c r="BG58" s="257"/>
      <c r="BH58" s="257"/>
      <c r="BI58" s="257"/>
      <c r="BJ58" s="257"/>
      <c r="BK58" s="256"/>
      <c r="BL58" s="258" t="s">
        <v>155</v>
      </c>
      <c r="BM58" s="256"/>
      <c r="BN58" s="256"/>
      <c r="BO58" s="256"/>
      <c r="BP58" s="256"/>
      <c r="BQ58" s="256"/>
      <c r="BR58" s="256"/>
      <c r="BS58" s="259"/>
      <c r="BT58" s="260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2"/>
      <c r="CL58" s="260"/>
      <c r="CM58" s="261"/>
      <c r="CN58" s="261"/>
      <c r="CO58" s="261"/>
      <c r="CP58" s="261"/>
      <c r="CQ58" s="261"/>
      <c r="CR58" s="261"/>
      <c r="CS58" s="261"/>
      <c r="CT58" s="261"/>
      <c r="CU58" s="261"/>
      <c r="CV58" s="261"/>
      <c r="CW58" s="261"/>
      <c r="CX58" s="261"/>
      <c r="CY58" s="261"/>
      <c r="CZ58" s="261"/>
      <c r="DA58" s="261"/>
      <c r="DB58" s="261"/>
      <c r="DC58" s="261"/>
      <c r="DD58" s="262"/>
    </row>
    <row r="59" spans="1:108" ht="15" customHeight="1">
      <c r="A59" s="189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6"/>
      <c r="AS59" s="247"/>
      <c r="AT59" s="205" t="s">
        <v>156</v>
      </c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6"/>
      <c r="BT59" s="210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2"/>
      <c r="CL59" s="210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2"/>
    </row>
    <row r="60" spans="1:108" ht="33.75" customHeight="1">
      <c r="A60" s="189"/>
      <c r="B60" s="156" t="s">
        <v>216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7"/>
      <c r="AS60" s="247"/>
      <c r="AT60" s="245" t="s">
        <v>217</v>
      </c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6"/>
      <c r="BT60" s="263"/>
      <c r="BU60" s="264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  <c r="CH60" s="264"/>
      <c r="CI60" s="264"/>
      <c r="CJ60" s="264"/>
      <c r="CK60" s="265"/>
      <c r="CL60" s="263"/>
      <c r="CM60" s="264"/>
      <c r="CN60" s="264"/>
      <c r="CO60" s="264"/>
      <c r="CP60" s="264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C60" s="264"/>
      <c r="DD60" s="265"/>
    </row>
    <row r="61" spans="1:108" ht="31.5" customHeight="1">
      <c r="A61" s="189"/>
      <c r="B61" s="266" t="s">
        <v>218</v>
      </c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7"/>
      <c r="AS61" s="268"/>
      <c r="AT61" s="266" t="s">
        <v>158</v>
      </c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7"/>
      <c r="BT61" s="269">
        <v>1450</v>
      </c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  <c r="CG61" s="270"/>
      <c r="CH61" s="270"/>
      <c r="CI61" s="270"/>
      <c r="CJ61" s="270"/>
      <c r="CK61" s="271"/>
      <c r="CL61" s="272">
        <f>BT61/('[1]хар-ка по 75-му'!E45+'[1]хар-ка по 75-му'!F48)/12</f>
        <v>0.5507444545730781</v>
      </c>
      <c r="CM61" s="273"/>
      <c r="CN61" s="273"/>
      <c r="CO61" s="273"/>
      <c r="CP61" s="273"/>
      <c r="CQ61" s="273"/>
      <c r="CR61" s="273"/>
      <c r="CS61" s="273"/>
      <c r="CT61" s="273"/>
      <c r="CU61" s="273"/>
      <c r="CV61" s="273"/>
      <c r="CW61" s="273"/>
      <c r="CX61" s="273"/>
      <c r="CY61" s="273"/>
      <c r="CZ61" s="273"/>
      <c r="DA61" s="273"/>
      <c r="DB61" s="273"/>
      <c r="DC61" s="273"/>
      <c r="DD61" s="274"/>
    </row>
    <row r="62" spans="1:108" ht="15" customHeight="1">
      <c r="A62" s="179" t="s">
        <v>219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1"/>
    </row>
    <row r="63" spans="1:108" ht="15" customHeight="1">
      <c r="A63" s="182"/>
      <c r="B63" s="245" t="s">
        <v>220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6"/>
      <c r="AS63" s="182"/>
      <c r="AT63" s="198"/>
      <c r="AU63" s="198"/>
      <c r="AV63" s="198"/>
      <c r="AW63" s="198"/>
      <c r="AX63" s="198"/>
      <c r="AY63" s="198"/>
      <c r="AZ63" s="199"/>
      <c r="BA63" s="275" t="s">
        <v>142</v>
      </c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275"/>
      <c r="BR63" s="275"/>
      <c r="BS63" s="276"/>
      <c r="BT63" s="248"/>
      <c r="BU63" s="249"/>
      <c r="BV63" s="249"/>
      <c r="BW63" s="249"/>
      <c r="BX63" s="249"/>
      <c r="BY63" s="249"/>
      <c r="BZ63" s="249"/>
      <c r="CA63" s="249"/>
      <c r="CB63" s="249"/>
      <c r="CC63" s="249"/>
      <c r="CD63" s="249"/>
      <c r="CE63" s="249"/>
      <c r="CF63" s="249"/>
      <c r="CG63" s="249"/>
      <c r="CH63" s="249"/>
      <c r="CI63" s="249"/>
      <c r="CJ63" s="249"/>
      <c r="CK63" s="250"/>
      <c r="CL63" s="248"/>
      <c r="CM63" s="249"/>
      <c r="CN63" s="249"/>
      <c r="CO63" s="249"/>
      <c r="CP63" s="249"/>
      <c r="CQ63" s="249"/>
      <c r="CR63" s="249"/>
      <c r="CS63" s="249"/>
      <c r="CT63" s="249"/>
      <c r="CU63" s="249"/>
      <c r="CV63" s="249"/>
      <c r="CW63" s="249"/>
      <c r="CX63" s="249"/>
      <c r="CY63" s="249"/>
      <c r="CZ63" s="249"/>
      <c r="DA63" s="249"/>
      <c r="DB63" s="249"/>
      <c r="DC63" s="249"/>
      <c r="DD63" s="250"/>
    </row>
    <row r="64" spans="1:108" ht="15" customHeight="1">
      <c r="A64" s="189"/>
      <c r="B64" s="245" t="s">
        <v>221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6"/>
      <c r="AS64" s="247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6"/>
      <c r="BT64" s="248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49"/>
      <c r="CK64" s="250"/>
      <c r="CL64" s="248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249"/>
      <c r="CX64" s="249"/>
      <c r="CY64" s="249"/>
      <c r="CZ64" s="249"/>
      <c r="DA64" s="249"/>
      <c r="DB64" s="249"/>
      <c r="DC64" s="249"/>
      <c r="DD64" s="250"/>
    </row>
    <row r="65" spans="1:108" ht="15" customHeight="1">
      <c r="A65" s="277"/>
      <c r="B65" s="196" t="s">
        <v>222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7"/>
      <c r="AS65" s="182"/>
      <c r="AT65" s="196" t="s">
        <v>223</v>
      </c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7"/>
      <c r="BT65" s="202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4"/>
      <c r="CL65" s="202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4"/>
    </row>
    <row r="66" spans="1:108" ht="15.75">
      <c r="A66" s="278"/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5"/>
      <c r="AS66" s="253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59"/>
      <c r="BT66" s="260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2"/>
      <c r="CL66" s="260"/>
      <c r="CM66" s="261"/>
      <c r="CN66" s="261"/>
      <c r="CO66" s="261"/>
      <c r="CP66" s="261"/>
      <c r="CQ66" s="261"/>
      <c r="CR66" s="261"/>
      <c r="CS66" s="261"/>
      <c r="CT66" s="261"/>
      <c r="CU66" s="261"/>
      <c r="CV66" s="261"/>
      <c r="CW66" s="261"/>
      <c r="CX66" s="261"/>
      <c r="CY66" s="261"/>
      <c r="CZ66" s="261"/>
      <c r="DA66" s="261"/>
      <c r="DB66" s="261"/>
      <c r="DC66" s="261"/>
      <c r="DD66" s="262"/>
    </row>
    <row r="67" spans="1:108" ht="15.75">
      <c r="A67" s="278"/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5"/>
      <c r="AS67" s="253"/>
      <c r="AT67" s="280"/>
      <c r="AU67" s="280"/>
      <c r="AV67" s="280"/>
      <c r="AW67" s="280"/>
      <c r="AX67" s="280"/>
      <c r="AY67" s="280"/>
      <c r="AZ67" s="280"/>
      <c r="BA67" s="280"/>
      <c r="BB67" s="280"/>
      <c r="BC67" s="280"/>
      <c r="BD67" s="280"/>
      <c r="BE67" s="280"/>
      <c r="BF67" s="280"/>
      <c r="BG67" s="280"/>
      <c r="BH67" s="37"/>
      <c r="BI67" s="37" t="s">
        <v>224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259"/>
      <c r="BT67" s="260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2"/>
      <c r="CL67" s="260"/>
      <c r="CM67" s="261"/>
      <c r="CN67" s="261"/>
      <c r="CO67" s="261"/>
      <c r="CP67" s="261"/>
      <c r="CQ67" s="261"/>
      <c r="CR67" s="261"/>
      <c r="CS67" s="261"/>
      <c r="CT67" s="261"/>
      <c r="CU67" s="261"/>
      <c r="CV67" s="261"/>
      <c r="CW67" s="261"/>
      <c r="CX67" s="261"/>
      <c r="CY67" s="261"/>
      <c r="CZ67" s="261"/>
      <c r="DA67" s="261"/>
      <c r="DB67" s="261"/>
      <c r="DC67" s="261"/>
      <c r="DD67" s="262"/>
    </row>
    <row r="68" spans="1:108" ht="15.75">
      <c r="A68" s="189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6"/>
      <c r="AS68" s="247"/>
      <c r="AT68" s="281" t="s">
        <v>225</v>
      </c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2"/>
      <c r="BT68" s="210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2"/>
      <c r="CL68" s="210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2"/>
    </row>
    <row r="69" spans="1:108" ht="15" customHeight="1">
      <c r="A69" s="179" t="s">
        <v>226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1"/>
    </row>
    <row r="70" spans="1:108" ht="15" customHeight="1">
      <c r="A70" s="182"/>
      <c r="B70" s="196" t="s">
        <v>227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7"/>
      <c r="AS70" s="182"/>
      <c r="AT70" s="198"/>
      <c r="AU70" s="198"/>
      <c r="AV70" s="198"/>
      <c r="AW70" s="198"/>
      <c r="AX70" s="198"/>
      <c r="AY70" s="198"/>
      <c r="AZ70" s="199"/>
      <c r="BA70" s="213" t="s">
        <v>162</v>
      </c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4"/>
      <c r="BT70" s="202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4"/>
      <c r="CL70" s="202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4"/>
    </row>
    <row r="71" spans="1:108" ht="15.75">
      <c r="A71" s="189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6"/>
      <c r="AS71" s="207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9"/>
      <c r="BT71" s="210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2"/>
      <c r="CL71" s="210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2"/>
    </row>
    <row r="72" spans="1:108" ht="15" customHeight="1">
      <c r="A72" s="179" t="s">
        <v>228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1"/>
    </row>
    <row r="73" spans="1:108" ht="15" customHeight="1">
      <c r="A73" s="182"/>
      <c r="B73" s="196" t="s">
        <v>229</v>
      </c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7"/>
      <c r="AS73" s="182"/>
      <c r="AT73" s="196" t="s">
        <v>230</v>
      </c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7"/>
      <c r="BT73" s="202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4"/>
      <c r="CL73" s="202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4"/>
    </row>
    <row r="74" spans="1:108" ht="15.75">
      <c r="A74" s="253"/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5"/>
      <c r="AS74" s="253"/>
      <c r="AT74" s="7" t="s">
        <v>231</v>
      </c>
      <c r="AU74" s="7"/>
      <c r="AV74" s="7"/>
      <c r="AW74" s="7"/>
      <c r="AX74" s="7"/>
      <c r="AY74" s="7"/>
      <c r="AZ74" s="256"/>
      <c r="BA74" s="37"/>
      <c r="BB74" s="37"/>
      <c r="BC74" s="37"/>
      <c r="BD74" s="257"/>
      <c r="BE74" s="257"/>
      <c r="BF74" s="257"/>
      <c r="BG74" s="257"/>
      <c r="BH74" s="257"/>
      <c r="BI74" s="257"/>
      <c r="BJ74" s="257"/>
      <c r="BK74" s="37"/>
      <c r="BL74" s="37" t="s">
        <v>176</v>
      </c>
      <c r="BN74" s="37"/>
      <c r="BO74" s="37"/>
      <c r="BP74" s="37"/>
      <c r="BQ74" s="37"/>
      <c r="BR74" s="37"/>
      <c r="BS74" s="259"/>
      <c r="BT74" s="260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2"/>
      <c r="CL74" s="260"/>
      <c r="CM74" s="261"/>
      <c r="CN74" s="261"/>
      <c r="CO74" s="261"/>
      <c r="CP74" s="261"/>
      <c r="CQ74" s="261"/>
      <c r="CR74" s="261"/>
      <c r="CS74" s="261"/>
      <c r="CT74" s="261"/>
      <c r="CU74" s="261"/>
      <c r="CV74" s="261"/>
      <c r="CW74" s="261"/>
      <c r="CX74" s="261"/>
      <c r="CY74" s="261"/>
      <c r="CZ74" s="261"/>
      <c r="DA74" s="261"/>
      <c r="DB74" s="261"/>
      <c r="DC74" s="261"/>
      <c r="DD74" s="262"/>
    </row>
    <row r="75" spans="1:108" ht="15" customHeight="1">
      <c r="A75" s="253"/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5"/>
      <c r="AS75" s="253"/>
      <c r="AT75" s="254" t="s">
        <v>232</v>
      </c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5"/>
      <c r="BT75" s="260"/>
      <c r="BU75" s="261"/>
      <c r="BV75" s="261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2"/>
      <c r="CL75" s="260"/>
      <c r="CM75" s="261"/>
      <c r="CN75" s="261"/>
      <c r="CO75" s="261"/>
      <c r="CP75" s="261"/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2"/>
    </row>
    <row r="76" spans="1:108" ht="15.75">
      <c r="A76" s="253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5"/>
      <c r="AS76" s="253"/>
      <c r="AT76" s="7" t="s">
        <v>175</v>
      </c>
      <c r="AU76" s="7"/>
      <c r="AV76" s="7"/>
      <c r="AW76" s="7"/>
      <c r="AX76" s="7"/>
      <c r="AY76" s="7"/>
      <c r="AZ76" s="256"/>
      <c r="BA76" s="37"/>
      <c r="BB76" s="37"/>
      <c r="BC76" s="37"/>
      <c r="BD76" s="256"/>
      <c r="BE76" s="257"/>
      <c r="BF76" s="257"/>
      <c r="BG76" s="257"/>
      <c r="BH76" s="257"/>
      <c r="BI76" s="257"/>
      <c r="BJ76" s="257"/>
      <c r="BK76" s="37"/>
      <c r="BL76" s="37" t="s">
        <v>176</v>
      </c>
      <c r="BN76" s="37"/>
      <c r="BO76" s="37"/>
      <c r="BP76" s="37"/>
      <c r="BQ76" s="37"/>
      <c r="BR76" s="37"/>
      <c r="BS76" s="259"/>
      <c r="BT76" s="260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2"/>
      <c r="CL76" s="260"/>
      <c r="CM76" s="261"/>
      <c r="CN76" s="261"/>
      <c r="CO76" s="261"/>
      <c r="CP76" s="261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61"/>
      <c r="DB76" s="261"/>
      <c r="DC76" s="261"/>
      <c r="DD76" s="262"/>
    </row>
    <row r="77" spans="1:108" ht="15" customHeight="1">
      <c r="A77" s="253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5"/>
      <c r="AS77" s="253"/>
      <c r="AT77" s="254" t="s">
        <v>233</v>
      </c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5"/>
      <c r="BT77" s="260"/>
      <c r="BU77" s="261"/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2"/>
      <c r="CL77" s="260"/>
      <c r="CM77" s="261"/>
      <c r="CN77" s="261"/>
      <c r="CO77" s="261"/>
      <c r="CP77" s="261"/>
      <c r="CQ77" s="261"/>
      <c r="CR77" s="261"/>
      <c r="CS77" s="261"/>
      <c r="CT77" s="261"/>
      <c r="CU77" s="261"/>
      <c r="CV77" s="261"/>
      <c r="CW77" s="261"/>
      <c r="CX77" s="261"/>
      <c r="CY77" s="261"/>
      <c r="CZ77" s="261"/>
      <c r="DA77" s="261"/>
      <c r="DB77" s="261"/>
      <c r="DC77" s="261"/>
      <c r="DD77" s="262"/>
    </row>
    <row r="78" spans="1:108" ht="15.75">
      <c r="A78" s="253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5"/>
      <c r="AS78" s="253"/>
      <c r="AT78" s="7" t="s">
        <v>234</v>
      </c>
      <c r="AU78" s="7"/>
      <c r="AV78" s="7"/>
      <c r="AW78" s="7"/>
      <c r="AX78" s="7"/>
      <c r="AY78" s="7"/>
      <c r="AZ78" s="256"/>
      <c r="BA78" s="37"/>
      <c r="BB78" s="37"/>
      <c r="BC78" s="37"/>
      <c r="BD78" s="256"/>
      <c r="BE78" s="257"/>
      <c r="BF78" s="257"/>
      <c r="BG78" s="257"/>
      <c r="BH78" s="257"/>
      <c r="BI78" s="257"/>
      <c r="BJ78" s="257"/>
      <c r="BK78" s="37"/>
      <c r="BL78" s="37" t="s">
        <v>176</v>
      </c>
      <c r="BN78" s="37"/>
      <c r="BO78" s="37"/>
      <c r="BP78" s="37"/>
      <c r="BQ78" s="37"/>
      <c r="BR78" s="37"/>
      <c r="BS78" s="259"/>
      <c r="BT78" s="260"/>
      <c r="BU78" s="261"/>
      <c r="BV78" s="261"/>
      <c r="BW78" s="261"/>
      <c r="BX78" s="261"/>
      <c r="BY78" s="261"/>
      <c r="BZ78" s="261"/>
      <c r="CA78" s="261"/>
      <c r="CB78" s="261"/>
      <c r="CC78" s="261"/>
      <c r="CD78" s="261"/>
      <c r="CE78" s="261"/>
      <c r="CF78" s="261"/>
      <c r="CG78" s="261"/>
      <c r="CH78" s="261"/>
      <c r="CI78" s="261"/>
      <c r="CJ78" s="261"/>
      <c r="CK78" s="262"/>
      <c r="CL78" s="260"/>
      <c r="CM78" s="261"/>
      <c r="CN78" s="261"/>
      <c r="CO78" s="261"/>
      <c r="CP78" s="261"/>
      <c r="CQ78" s="261"/>
      <c r="CR78" s="261"/>
      <c r="CS78" s="261"/>
      <c r="CT78" s="261"/>
      <c r="CU78" s="261"/>
      <c r="CV78" s="261"/>
      <c r="CW78" s="261"/>
      <c r="CX78" s="261"/>
      <c r="CY78" s="261"/>
      <c r="CZ78" s="261"/>
      <c r="DA78" s="261"/>
      <c r="DB78" s="261"/>
      <c r="DC78" s="261"/>
      <c r="DD78" s="262"/>
    </row>
    <row r="79" spans="1:108" ht="15" customHeight="1">
      <c r="A79" s="253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5"/>
      <c r="AS79" s="253"/>
      <c r="AT79" s="254" t="s">
        <v>235</v>
      </c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5"/>
      <c r="BT79" s="260"/>
      <c r="BU79" s="261"/>
      <c r="BV79" s="261"/>
      <c r="BW79" s="261"/>
      <c r="BX79" s="261"/>
      <c r="BY79" s="261"/>
      <c r="BZ79" s="261"/>
      <c r="CA79" s="261"/>
      <c r="CB79" s="261"/>
      <c r="CC79" s="261"/>
      <c r="CD79" s="261"/>
      <c r="CE79" s="261"/>
      <c r="CF79" s="261"/>
      <c r="CG79" s="261"/>
      <c r="CH79" s="261"/>
      <c r="CI79" s="261"/>
      <c r="CJ79" s="261"/>
      <c r="CK79" s="262"/>
      <c r="CL79" s="260"/>
      <c r="CM79" s="261"/>
      <c r="CN79" s="261"/>
      <c r="CO79" s="261"/>
      <c r="CP79" s="261"/>
      <c r="CQ79" s="261"/>
      <c r="CR79" s="261"/>
      <c r="CS79" s="261"/>
      <c r="CT79" s="261"/>
      <c r="CU79" s="261"/>
      <c r="CV79" s="261"/>
      <c r="CW79" s="261"/>
      <c r="CX79" s="261"/>
      <c r="CY79" s="261"/>
      <c r="CZ79" s="261"/>
      <c r="DA79" s="261"/>
      <c r="DB79" s="261"/>
      <c r="DC79" s="261"/>
      <c r="DD79" s="262"/>
    </row>
    <row r="80" spans="1:108" ht="15.75">
      <c r="A80" s="253"/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5"/>
      <c r="AS80" s="253"/>
      <c r="AT80" s="257"/>
      <c r="AU80" s="257"/>
      <c r="AV80" s="257"/>
      <c r="AW80" s="257"/>
      <c r="AX80" s="257"/>
      <c r="AY80" s="257"/>
      <c r="AZ80" s="256"/>
      <c r="BA80" s="283" t="s">
        <v>162</v>
      </c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4"/>
      <c r="BT80" s="260"/>
      <c r="BU80" s="261"/>
      <c r="BV80" s="261"/>
      <c r="BW80" s="261"/>
      <c r="BX80" s="261"/>
      <c r="BY80" s="261"/>
      <c r="BZ80" s="261"/>
      <c r="CA80" s="261"/>
      <c r="CB80" s="261"/>
      <c r="CC80" s="261"/>
      <c r="CD80" s="261"/>
      <c r="CE80" s="261"/>
      <c r="CF80" s="261"/>
      <c r="CG80" s="261"/>
      <c r="CH80" s="261"/>
      <c r="CI80" s="261"/>
      <c r="CJ80" s="261"/>
      <c r="CK80" s="262"/>
      <c r="CL80" s="260"/>
      <c r="CM80" s="261"/>
      <c r="CN80" s="261"/>
      <c r="CO80" s="261"/>
      <c r="CP80" s="261"/>
      <c r="CQ80" s="261"/>
      <c r="CR80" s="261"/>
      <c r="CS80" s="261"/>
      <c r="CT80" s="261"/>
      <c r="CU80" s="261"/>
      <c r="CV80" s="261"/>
      <c r="CW80" s="261"/>
      <c r="CX80" s="261"/>
      <c r="CY80" s="261"/>
      <c r="CZ80" s="261"/>
      <c r="DA80" s="261"/>
      <c r="DB80" s="261"/>
      <c r="DC80" s="261"/>
      <c r="DD80" s="262"/>
    </row>
    <row r="81" spans="1:108" ht="15.75">
      <c r="A81" s="189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6"/>
      <c r="AS81" s="247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6"/>
      <c r="BT81" s="210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2"/>
      <c r="CL81" s="210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2"/>
    </row>
    <row r="82" spans="1:108" ht="31.5" customHeight="1">
      <c r="A82" s="189"/>
      <c r="B82" s="245" t="s">
        <v>236</v>
      </c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6"/>
      <c r="AS82" s="247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5"/>
      <c r="BP82" s="245"/>
      <c r="BQ82" s="245"/>
      <c r="BR82" s="245"/>
      <c r="BS82" s="246"/>
      <c r="BT82" s="248"/>
      <c r="BU82" s="249"/>
      <c r="BV82" s="249"/>
      <c r="BW82" s="249"/>
      <c r="BX82" s="249"/>
      <c r="BY82" s="249"/>
      <c r="BZ82" s="249"/>
      <c r="CA82" s="249"/>
      <c r="CB82" s="249"/>
      <c r="CC82" s="249"/>
      <c r="CD82" s="249"/>
      <c r="CE82" s="249"/>
      <c r="CF82" s="249"/>
      <c r="CG82" s="249"/>
      <c r="CH82" s="249"/>
      <c r="CI82" s="249"/>
      <c r="CJ82" s="249"/>
      <c r="CK82" s="250"/>
      <c r="CL82" s="248"/>
      <c r="CM82" s="249"/>
      <c r="CN82" s="249"/>
      <c r="CO82" s="249"/>
      <c r="CP82" s="249"/>
      <c r="CQ82" s="249"/>
      <c r="CR82" s="249"/>
      <c r="CS82" s="249"/>
      <c r="CT82" s="249"/>
      <c r="CU82" s="249"/>
      <c r="CV82" s="249"/>
      <c r="CW82" s="249"/>
      <c r="CX82" s="249"/>
      <c r="CY82" s="249"/>
      <c r="CZ82" s="249"/>
      <c r="DA82" s="249"/>
      <c r="DB82" s="249"/>
      <c r="DC82" s="249"/>
      <c r="DD82" s="250"/>
    </row>
    <row r="83" spans="1:108" ht="33" customHeight="1">
      <c r="A83" s="182"/>
      <c r="B83" s="196" t="s">
        <v>237</v>
      </c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7"/>
      <c r="AS83" s="182"/>
      <c r="AT83" s="196" t="s">
        <v>238</v>
      </c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7"/>
      <c r="BT83" s="202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4"/>
      <c r="CL83" s="202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4"/>
    </row>
    <row r="84" spans="1:108" ht="15.75">
      <c r="A84" s="253"/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5"/>
      <c r="AS84" s="253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57"/>
      <c r="BK84" s="257"/>
      <c r="BL84" s="257"/>
      <c r="BM84" s="257"/>
      <c r="BN84" s="7"/>
      <c r="BO84" s="7" t="s">
        <v>51</v>
      </c>
      <c r="BP84" s="7"/>
      <c r="BQ84" s="7"/>
      <c r="BR84" s="7"/>
      <c r="BS84" s="287"/>
      <c r="BT84" s="260"/>
      <c r="BU84" s="261"/>
      <c r="BV84" s="261"/>
      <c r="BW84" s="261"/>
      <c r="BX84" s="261"/>
      <c r="BY84" s="261"/>
      <c r="BZ84" s="261"/>
      <c r="CA84" s="261"/>
      <c r="CB84" s="261"/>
      <c r="CC84" s="261"/>
      <c r="CD84" s="261"/>
      <c r="CE84" s="261"/>
      <c r="CF84" s="261"/>
      <c r="CG84" s="261"/>
      <c r="CH84" s="261"/>
      <c r="CI84" s="261"/>
      <c r="CJ84" s="261"/>
      <c r="CK84" s="262"/>
      <c r="CL84" s="260"/>
      <c r="CM84" s="261"/>
      <c r="CN84" s="261"/>
      <c r="CO84" s="261"/>
      <c r="CP84" s="261"/>
      <c r="CQ84" s="261"/>
      <c r="CR84" s="261"/>
      <c r="CS84" s="261"/>
      <c r="CT84" s="261"/>
      <c r="CU84" s="261"/>
      <c r="CV84" s="261"/>
      <c r="CW84" s="261"/>
      <c r="CX84" s="261"/>
      <c r="CY84" s="261"/>
      <c r="CZ84" s="261"/>
      <c r="DA84" s="261"/>
      <c r="DB84" s="261"/>
      <c r="DC84" s="261"/>
      <c r="DD84" s="262"/>
    </row>
    <row r="85" spans="1:108" ht="15.75">
      <c r="A85" s="189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6"/>
      <c r="AS85" s="247"/>
      <c r="AT85" s="285"/>
      <c r="AU85" s="285"/>
      <c r="AV85" s="285"/>
      <c r="AW85" s="285"/>
      <c r="AX85" s="285"/>
      <c r="AY85" s="285"/>
      <c r="AZ85" s="285"/>
      <c r="BA85" s="285"/>
      <c r="BB85" s="285"/>
      <c r="BC85" s="285"/>
      <c r="BD85" s="285"/>
      <c r="BE85" s="285"/>
      <c r="BF85" s="285"/>
      <c r="BG85" s="285"/>
      <c r="BH85" s="285"/>
      <c r="BI85" s="285"/>
      <c r="BJ85" s="285"/>
      <c r="BK85" s="285"/>
      <c r="BL85" s="285"/>
      <c r="BM85" s="285"/>
      <c r="BN85" s="285"/>
      <c r="BO85" s="285"/>
      <c r="BP85" s="285"/>
      <c r="BQ85" s="285"/>
      <c r="BR85" s="285"/>
      <c r="BS85" s="286"/>
      <c r="BT85" s="210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2"/>
      <c r="CL85" s="210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2"/>
    </row>
    <row r="86" spans="1:108" ht="15.75" customHeight="1">
      <c r="A86" s="179" t="s">
        <v>240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0"/>
      <c r="CR86" s="180"/>
      <c r="CS86" s="180"/>
      <c r="CT86" s="180"/>
      <c r="CU86" s="180"/>
      <c r="CV86" s="180"/>
      <c r="CW86" s="180"/>
      <c r="CX86" s="180"/>
      <c r="CY86" s="180"/>
      <c r="CZ86" s="180"/>
      <c r="DA86" s="180"/>
      <c r="DB86" s="180"/>
      <c r="DC86" s="180"/>
      <c r="DD86" s="181"/>
    </row>
    <row r="87" spans="1:108" ht="15" customHeight="1">
      <c r="A87" s="182"/>
      <c r="B87" s="196" t="s">
        <v>241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7"/>
      <c r="AS87" s="182"/>
      <c r="AT87" s="196" t="s">
        <v>242</v>
      </c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7"/>
      <c r="BT87" s="202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4"/>
      <c r="CL87" s="202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4"/>
    </row>
    <row r="88" spans="1:108" ht="15" customHeight="1">
      <c r="A88" s="253"/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5"/>
      <c r="AS88" s="253"/>
      <c r="AT88" s="7" t="s">
        <v>166</v>
      </c>
      <c r="AU88" s="7"/>
      <c r="AV88" s="7"/>
      <c r="AW88" s="7"/>
      <c r="AX88" s="7"/>
      <c r="AY88" s="7"/>
      <c r="AZ88" s="256"/>
      <c r="BA88" s="37"/>
      <c r="BB88" s="37"/>
      <c r="BC88" s="37"/>
      <c r="BD88" s="257"/>
      <c r="BE88" s="257"/>
      <c r="BF88" s="257"/>
      <c r="BG88" s="257"/>
      <c r="BH88" s="257"/>
      <c r="BI88" s="257"/>
      <c r="BJ88" s="257"/>
      <c r="BK88" s="37" t="s">
        <v>243</v>
      </c>
      <c r="BL88" s="37"/>
      <c r="BM88" s="37"/>
      <c r="BN88" s="37"/>
      <c r="BO88" s="37"/>
      <c r="BP88" s="37"/>
      <c r="BQ88" s="37"/>
      <c r="BR88" s="37"/>
      <c r="BS88" s="259"/>
      <c r="BT88" s="260"/>
      <c r="BU88" s="261"/>
      <c r="BV88" s="261"/>
      <c r="BW88" s="261"/>
      <c r="BX88" s="261"/>
      <c r="BY88" s="261"/>
      <c r="BZ88" s="261"/>
      <c r="CA88" s="261"/>
      <c r="CB88" s="261"/>
      <c r="CC88" s="261"/>
      <c r="CD88" s="261"/>
      <c r="CE88" s="261"/>
      <c r="CF88" s="261"/>
      <c r="CG88" s="261"/>
      <c r="CH88" s="261"/>
      <c r="CI88" s="261"/>
      <c r="CJ88" s="261"/>
      <c r="CK88" s="262"/>
      <c r="CL88" s="260"/>
      <c r="CM88" s="261"/>
      <c r="CN88" s="261"/>
      <c r="CO88" s="261"/>
      <c r="CP88" s="261"/>
      <c r="CQ88" s="261"/>
      <c r="CR88" s="261"/>
      <c r="CS88" s="261"/>
      <c r="CT88" s="261"/>
      <c r="CU88" s="261"/>
      <c r="CV88" s="261"/>
      <c r="CW88" s="261"/>
      <c r="CX88" s="261"/>
      <c r="CY88" s="261"/>
      <c r="CZ88" s="261"/>
      <c r="DA88" s="261"/>
      <c r="DB88" s="261"/>
      <c r="DC88" s="261"/>
      <c r="DD88" s="262"/>
    </row>
    <row r="89" spans="1:108" ht="15.75" customHeight="1">
      <c r="A89" s="253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5"/>
      <c r="AS89" s="253"/>
      <c r="AT89" s="254" t="s">
        <v>244</v>
      </c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5"/>
      <c r="BT89" s="260"/>
      <c r="BU89" s="261"/>
      <c r="BV89" s="261"/>
      <c r="BW89" s="261"/>
      <c r="BX89" s="261"/>
      <c r="BY89" s="261"/>
      <c r="BZ89" s="261"/>
      <c r="CA89" s="261"/>
      <c r="CB89" s="261"/>
      <c r="CC89" s="261"/>
      <c r="CD89" s="261"/>
      <c r="CE89" s="261"/>
      <c r="CF89" s="261"/>
      <c r="CG89" s="261"/>
      <c r="CH89" s="261"/>
      <c r="CI89" s="261"/>
      <c r="CJ89" s="261"/>
      <c r="CK89" s="262"/>
      <c r="CL89" s="260"/>
      <c r="CM89" s="261"/>
      <c r="CN89" s="261"/>
      <c r="CO89" s="261"/>
      <c r="CP89" s="261"/>
      <c r="CQ89" s="261"/>
      <c r="CR89" s="261"/>
      <c r="CS89" s="261"/>
      <c r="CT89" s="261"/>
      <c r="CU89" s="261"/>
      <c r="CV89" s="261"/>
      <c r="CW89" s="261"/>
      <c r="CX89" s="261"/>
      <c r="CY89" s="261"/>
      <c r="CZ89" s="261"/>
      <c r="DA89" s="261"/>
      <c r="DB89" s="261"/>
      <c r="DC89" s="261"/>
      <c r="DD89" s="262"/>
    </row>
    <row r="90" spans="1:108" ht="15" customHeight="1">
      <c r="A90" s="253"/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5"/>
      <c r="AS90" s="253"/>
      <c r="AT90" s="257"/>
      <c r="AU90" s="257"/>
      <c r="AV90" s="257"/>
      <c r="AW90" s="257"/>
      <c r="AX90" s="257"/>
      <c r="AY90" s="257"/>
      <c r="AZ90" s="257"/>
      <c r="BA90" s="37"/>
      <c r="BB90" s="288" t="s">
        <v>245</v>
      </c>
      <c r="BC90" s="288"/>
      <c r="BD90" s="288"/>
      <c r="BE90" s="288"/>
      <c r="BF90" s="288"/>
      <c r="BG90" s="288"/>
      <c r="BH90" s="288"/>
      <c r="BI90" s="288"/>
      <c r="BJ90" s="288"/>
      <c r="BK90" s="288"/>
      <c r="BL90" s="288"/>
      <c r="BM90" s="288"/>
      <c r="BN90" s="288"/>
      <c r="BO90" s="288"/>
      <c r="BP90" s="288"/>
      <c r="BQ90" s="288"/>
      <c r="BR90" s="288"/>
      <c r="BS90" s="289"/>
      <c r="BT90" s="260"/>
      <c r="BU90" s="261"/>
      <c r="BV90" s="261"/>
      <c r="BW90" s="261"/>
      <c r="BX90" s="261"/>
      <c r="BY90" s="261"/>
      <c r="BZ90" s="261"/>
      <c r="CA90" s="261"/>
      <c r="CB90" s="261"/>
      <c r="CC90" s="261"/>
      <c r="CD90" s="261"/>
      <c r="CE90" s="261"/>
      <c r="CF90" s="261"/>
      <c r="CG90" s="261"/>
      <c r="CH90" s="261"/>
      <c r="CI90" s="261"/>
      <c r="CJ90" s="261"/>
      <c r="CK90" s="262"/>
      <c r="CL90" s="260"/>
      <c r="CM90" s="261"/>
      <c r="CN90" s="261"/>
      <c r="CO90" s="261"/>
      <c r="CP90" s="261"/>
      <c r="CQ90" s="261"/>
      <c r="CR90" s="261"/>
      <c r="CS90" s="261"/>
      <c r="CT90" s="261"/>
      <c r="CU90" s="261"/>
      <c r="CV90" s="261"/>
      <c r="CW90" s="261"/>
      <c r="CX90" s="261"/>
      <c r="CY90" s="261"/>
      <c r="CZ90" s="261"/>
      <c r="DA90" s="261"/>
      <c r="DB90" s="261"/>
      <c r="DC90" s="261"/>
      <c r="DD90" s="262"/>
    </row>
    <row r="91" spans="1:108" ht="15.75" customHeight="1">
      <c r="A91" s="253"/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5"/>
      <c r="AS91" s="253"/>
      <c r="AT91" s="254" t="s">
        <v>246</v>
      </c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5"/>
      <c r="BT91" s="260"/>
      <c r="BU91" s="261"/>
      <c r="BV91" s="261"/>
      <c r="BW91" s="261"/>
      <c r="BX91" s="261"/>
      <c r="BY91" s="261"/>
      <c r="BZ91" s="261"/>
      <c r="CA91" s="261"/>
      <c r="CB91" s="261"/>
      <c r="CC91" s="261"/>
      <c r="CD91" s="261"/>
      <c r="CE91" s="261"/>
      <c r="CF91" s="261"/>
      <c r="CG91" s="261"/>
      <c r="CH91" s="261"/>
      <c r="CI91" s="261"/>
      <c r="CJ91" s="261"/>
      <c r="CK91" s="262"/>
      <c r="CL91" s="260"/>
      <c r="CM91" s="261"/>
      <c r="CN91" s="261"/>
      <c r="CO91" s="261"/>
      <c r="CP91" s="261"/>
      <c r="CQ91" s="261"/>
      <c r="CR91" s="261"/>
      <c r="CS91" s="261"/>
      <c r="CT91" s="261"/>
      <c r="CU91" s="261"/>
      <c r="CV91" s="261"/>
      <c r="CW91" s="261"/>
      <c r="CX91" s="261"/>
      <c r="CY91" s="261"/>
      <c r="CZ91" s="261"/>
      <c r="DA91" s="261"/>
      <c r="DB91" s="261"/>
      <c r="DC91" s="261"/>
      <c r="DD91" s="262"/>
    </row>
    <row r="92" spans="1:108" ht="15" customHeight="1">
      <c r="A92" s="253"/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5"/>
      <c r="AS92" s="253"/>
      <c r="AT92" s="7" t="s">
        <v>166</v>
      </c>
      <c r="AU92" s="7"/>
      <c r="AV92" s="7"/>
      <c r="AW92" s="7"/>
      <c r="AX92" s="7"/>
      <c r="AY92" s="7"/>
      <c r="AZ92" s="256"/>
      <c r="BA92" s="37"/>
      <c r="BB92" s="37"/>
      <c r="BC92" s="37"/>
      <c r="BD92" s="257"/>
      <c r="BE92" s="257"/>
      <c r="BF92" s="257"/>
      <c r="BG92" s="257"/>
      <c r="BH92" s="257"/>
      <c r="BI92" s="257"/>
      <c r="BJ92" s="257"/>
      <c r="BK92" s="37" t="s">
        <v>247</v>
      </c>
      <c r="BL92" s="37"/>
      <c r="BM92" s="37"/>
      <c r="BN92" s="37"/>
      <c r="BO92" s="37"/>
      <c r="BP92" s="37"/>
      <c r="BQ92" s="37"/>
      <c r="BR92" s="37"/>
      <c r="BS92" s="259"/>
      <c r="BT92" s="260"/>
      <c r="BU92" s="261"/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2"/>
      <c r="CL92" s="260"/>
      <c r="CM92" s="261"/>
      <c r="CN92" s="261"/>
      <c r="CO92" s="261"/>
      <c r="CP92" s="261"/>
      <c r="CQ92" s="261"/>
      <c r="CR92" s="261"/>
      <c r="CS92" s="261"/>
      <c r="CT92" s="261"/>
      <c r="CU92" s="261"/>
      <c r="CV92" s="261"/>
      <c r="CW92" s="261"/>
      <c r="CX92" s="261"/>
      <c r="CY92" s="261"/>
      <c r="CZ92" s="261"/>
      <c r="DA92" s="261"/>
      <c r="DB92" s="261"/>
      <c r="DC92" s="261"/>
      <c r="DD92" s="262"/>
    </row>
    <row r="93" spans="1:108" ht="15.75" customHeight="1">
      <c r="A93" s="247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6"/>
      <c r="AS93" s="247"/>
      <c r="AT93" s="205" t="s">
        <v>248</v>
      </c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6"/>
      <c r="BT93" s="210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2"/>
      <c r="CL93" s="210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2"/>
    </row>
    <row r="94" spans="1:108" ht="15" customHeight="1">
      <c r="A94" s="182"/>
      <c r="B94" s="196" t="s">
        <v>249</v>
      </c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7"/>
      <c r="AS94" s="182"/>
      <c r="AT94" s="196" t="s">
        <v>250</v>
      </c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7"/>
      <c r="BT94" s="202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4"/>
      <c r="CL94" s="202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4"/>
    </row>
    <row r="95" spans="1:108" ht="15" customHeight="1">
      <c r="A95" s="253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5"/>
      <c r="AS95" s="253"/>
      <c r="AT95" s="257"/>
      <c r="AU95" s="257"/>
      <c r="AV95" s="257"/>
      <c r="AW95" s="257"/>
      <c r="AX95" s="257"/>
      <c r="AY95" s="257"/>
      <c r="AZ95" s="257"/>
      <c r="BA95" s="257"/>
      <c r="BB95" s="257"/>
      <c r="BC95" s="257"/>
      <c r="BD95" s="257"/>
      <c r="BE95" s="257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87"/>
      <c r="BT95" s="260"/>
      <c r="BU95" s="261"/>
      <c r="BV95" s="261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2"/>
      <c r="CL95" s="260"/>
      <c r="CM95" s="261"/>
      <c r="CN95" s="261"/>
      <c r="CO95" s="261"/>
      <c r="CP95" s="261"/>
      <c r="CQ95" s="261"/>
      <c r="CR95" s="261"/>
      <c r="CS95" s="261"/>
      <c r="CT95" s="261"/>
      <c r="CU95" s="261"/>
      <c r="CV95" s="261"/>
      <c r="CW95" s="261"/>
      <c r="CX95" s="261"/>
      <c r="CY95" s="261"/>
      <c r="CZ95" s="261"/>
      <c r="DA95" s="261"/>
      <c r="DB95" s="261"/>
      <c r="DC95" s="261"/>
      <c r="DD95" s="262"/>
    </row>
    <row r="96" spans="1:108" ht="15.75" customHeight="1">
      <c r="A96" s="253"/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5"/>
      <c r="AS96" s="253"/>
      <c r="AT96" s="254" t="s">
        <v>252</v>
      </c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5"/>
      <c r="BT96" s="260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2"/>
      <c r="CL96" s="260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  <c r="DA96" s="261"/>
      <c r="DB96" s="261"/>
      <c r="DC96" s="261"/>
      <c r="DD96" s="262"/>
    </row>
    <row r="97" spans="1:108" ht="15" customHeight="1">
      <c r="A97" s="253"/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5"/>
      <c r="AS97" s="253"/>
      <c r="AT97" s="257"/>
      <c r="AU97" s="257"/>
      <c r="AV97" s="257"/>
      <c r="AW97" s="257"/>
      <c r="AX97" s="257"/>
      <c r="AY97" s="257"/>
      <c r="AZ97" s="257"/>
      <c r="BA97" s="257"/>
      <c r="BB97" s="257"/>
      <c r="BC97" s="257"/>
      <c r="BD97" s="257"/>
      <c r="BE97" s="257"/>
      <c r="BF97" s="256"/>
      <c r="BG97" s="290" t="s">
        <v>253</v>
      </c>
      <c r="BH97" s="290"/>
      <c r="BI97" s="290"/>
      <c r="BJ97" s="290"/>
      <c r="BK97" s="290"/>
      <c r="BL97" s="290"/>
      <c r="BM97" s="290"/>
      <c r="BN97" s="290"/>
      <c r="BO97" s="290"/>
      <c r="BP97" s="290"/>
      <c r="BQ97" s="290"/>
      <c r="BR97" s="290"/>
      <c r="BS97" s="291"/>
      <c r="BT97" s="260"/>
      <c r="BU97" s="261"/>
      <c r="BV97" s="261"/>
      <c r="BW97" s="261"/>
      <c r="BX97" s="261"/>
      <c r="BY97" s="261"/>
      <c r="BZ97" s="261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2"/>
      <c r="CL97" s="260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  <c r="DA97" s="261"/>
      <c r="DB97" s="261"/>
      <c r="DC97" s="261"/>
      <c r="DD97" s="262"/>
    </row>
    <row r="98" spans="1:108" ht="15.75" customHeight="1">
      <c r="A98" s="253"/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5"/>
      <c r="AS98" s="253"/>
      <c r="AT98" s="254" t="s">
        <v>254</v>
      </c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  <c r="BI98" s="254"/>
      <c r="BJ98" s="254"/>
      <c r="BK98" s="254"/>
      <c r="BL98" s="254"/>
      <c r="BM98" s="254"/>
      <c r="BN98" s="254"/>
      <c r="BO98" s="254"/>
      <c r="BP98" s="254"/>
      <c r="BQ98" s="254"/>
      <c r="BR98" s="254"/>
      <c r="BS98" s="255"/>
      <c r="BT98" s="260"/>
      <c r="BU98" s="261"/>
      <c r="BV98" s="261"/>
      <c r="BW98" s="261"/>
      <c r="BX98" s="261"/>
      <c r="BY98" s="261"/>
      <c r="BZ98" s="261"/>
      <c r="CA98" s="261"/>
      <c r="CB98" s="261"/>
      <c r="CC98" s="261"/>
      <c r="CD98" s="261"/>
      <c r="CE98" s="261"/>
      <c r="CF98" s="261"/>
      <c r="CG98" s="261"/>
      <c r="CH98" s="261"/>
      <c r="CI98" s="261"/>
      <c r="CJ98" s="261"/>
      <c r="CK98" s="262"/>
      <c r="CL98" s="260"/>
      <c r="CM98" s="261"/>
      <c r="CN98" s="261"/>
      <c r="CO98" s="261"/>
      <c r="CP98" s="261"/>
      <c r="CQ98" s="261"/>
      <c r="CR98" s="261"/>
      <c r="CS98" s="261"/>
      <c r="CT98" s="261"/>
      <c r="CU98" s="261"/>
      <c r="CV98" s="261"/>
      <c r="CW98" s="261"/>
      <c r="CX98" s="261"/>
      <c r="CY98" s="261"/>
      <c r="CZ98" s="261"/>
      <c r="DA98" s="261"/>
      <c r="DB98" s="261"/>
      <c r="DC98" s="261"/>
      <c r="DD98" s="262"/>
    </row>
    <row r="99" spans="1:108" ht="15" customHeight="1">
      <c r="A99" s="253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5"/>
      <c r="AS99" s="253"/>
      <c r="AT99" s="7" t="s">
        <v>255</v>
      </c>
      <c r="AU99" s="7"/>
      <c r="AV99" s="7"/>
      <c r="AW99" s="7"/>
      <c r="AX99" s="7"/>
      <c r="AY99" s="7"/>
      <c r="AZ99" s="256"/>
      <c r="BA99" s="37"/>
      <c r="BB99" s="37"/>
      <c r="BC99" s="257"/>
      <c r="BD99" s="257"/>
      <c r="BE99" s="257"/>
      <c r="BF99" s="257"/>
      <c r="BG99" s="7" t="s">
        <v>256</v>
      </c>
      <c r="BJ99" s="256"/>
      <c r="BK99" s="37"/>
      <c r="BL99" s="37"/>
      <c r="BN99" s="37"/>
      <c r="BO99" s="37"/>
      <c r="BP99" s="37"/>
      <c r="BQ99" s="37"/>
      <c r="BR99" s="37"/>
      <c r="BS99" s="259"/>
      <c r="BT99" s="260"/>
      <c r="BU99" s="261"/>
      <c r="BV99" s="261"/>
      <c r="BW99" s="261"/>
      <c r="BX99" s="261"/>
      <c r="BY99" s="261"/>
      <c r="BZ99" s="261"/>
      <c r="CA99" s="261"/>
      <c r="CB99" s="261"/>
      <c r="CC99" s="261"/>
      <c r="CD99" s="261"/>
      <c r="CE99" s="261"/>
      <c r="CF99" s="261"/>
      <c r="CG99" s="261"/>
      <c r="CH99" s="261"/>
      <c r="CI99" s="261"/>
      <c r="CJ99" s="261"/>
      <c r="CK99" s="262"/>
      <c r="CL99" s="260"/>
      <c r="CM99" s="261"/>
      <c r="CN99" s="261"/>
      <c r="CO99" s="261"/>
      <c r="CP99" s="261"/>
      <c r="CQ99" s="261"/>
      <c r="CR99" s="261"/>
      <c r="CS99" s="261"/>
      <c r="CT99" s="261"/>
      <c r="CU99" s="261"/>
      <c r="CV99" s="261"/>
      <c r="CW99" s="261"/>
      <c r="CX99" s="261"/>
      <c r="CY99" s="261"/>
      <c r="CZ99" s="261"/>
      <c r="DA99" s="261"/>
      <c r="DB99" s="261"/>
      <c r="DC99" s="261"/>
      <c r="DD99" s="262"/>
    </row>
    <row r="100" spans="1:108" ht="15.75" customHeight="1">
      <c r="A100" s="253"/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5"/>
      <c r="AS100" s="253"/>
      <c r="AT100" s="254" t="s">
        <v>257</v>
      </c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  <c r="BK100" s="254"/>
      <c r="BL100" s="254"/>
      <c r="BM100" s="254"/>
      <c r="BN100" s="254"/>
      <c r="BO100" s="254"/>
      <c r="BP100" s="254"/>
      <c r="BQ100" s="254"/>
      <c r="BR100" s="254"/>
      <c r="BS100" s="255"/>
      <c r="BT100" s="260"/>
      <c r="BU100" s="261"/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2"/>
      <c r="CL100" s="260"/>
      <c r="CM100" s="261"/>
      <c r="CN100" s="261"/>
      <c r="CO100" s="261"/>
      <c r="CP100" s="261"/>
      <c r="CQ100" s="261"/>
      <c r="CR100" s="261"/>
      <c r="CS100" s="261"/>
      <c r="CT100" s="261"/>
      <c r="CU100" s="261"/>
      <c r="CV100" s="261"/>
      <c r="CW100" s="261"/>
      <c r="CX100" s="261"/>
      <c r="CY100" s="261"/>
      <c r="CZ100" s="261"/>
      <c r="DA100" s="261"/>
      <c r="DB100" s="261"/>
      <c r="DC100" s="261"/>
      <c r="DD100" s="262"/>
    </row>
    <row r="101" spans="1:108" ht="15" customHeight="1">
      <c r="A101" s="253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5"/>
      <c r="AS101" s="253"/>
      <c r="AT101" s="257"/>
      <c r="AU101" s="257"/>
      <c r="AV101" s="257"/>
      <c r="AW101" s="257"/>
      <c r="AX101" s="257"/>
      <c r="AY101" s="257"/>
      <c r="AZ101" s="257"/>
      <c r="BA101" s="257"/>
      <c r="BB101" s="257"/>
      <c r="BC101" s="257"/>
      <c r="BD101" s="257"/>
      <c r="BE101" s="257"/>
      <c r="BF101" s="256"/>
      <c r="BG101" s="290" t="s">
        <v>253</v>
      </c>
      <c r="BH101" s="290"/>
      <c r="BI101" s="290"/>
      <c r="BJ101" s="290"/>
      <c r="BK101" s="290"/>
      <c r="BL101" s="290"/>
      <c r="BM101" s="290"/>
      <c r="BN101" s="290"/>
      <c r="BO101" s="290"/>
      <c r="BP101" s="290"/>
      <c r="BQ101" s="290"/>
      <c r="BR101" s="290"/>
      <c r="BS101" s="291"/>
      <c r="BT101" s="260"/>
      <c r="BU101" s="261"/>
      <c r="BV101" s="261"/>
      <c r="BW101" s="261"/>
      <c r="BX101" s="261"/>
      <c r="BY101" s="261"/>
      <c r="BZ101" s="261"/>
      <c r="CA101" s="261"/>
      <c r="CB101" s="261"/>
      <c r="CC101" s="261"/>
      <c r="CD101" s="261"/>
      <c r="CE101" s="261"/>
      <c r="CF101" s="261"/>
      <c r="CG101" s="261"/>
      <c r="CH101" s="261"/>
      <c r="CI101" s="261"/>
      <c r="CJ101" s="261"/>
      <c r="CK101" s="262"/>
      <c r="CL101" s="260"/>
      <c r="CM101" s="261"/>
      <c r="CN101" s="261"/>
      <c r="CO101" s="261"/>
      <c r="CP101" s="261"/>
      <c r="CQ101" s="261"/>
      <c r="CR101" s="261"/>
      <c r="CS101" s="261"/>
      <c r="CT101" s="261"/>
      <c r="CU101" s="261"/>
      <c r="CV101" s="261"/>
      <c r="CW101" s="261"/>
      <c r="CX101" s="261"/>
      <c r="CY101" s="261"/>
      <c r="CZ101" s="261"/>
      <c r="DA101" s="261"/>
      <c r="DB101" s="261"/>
      <c r="DC101" s="261"/>
      <c r="DD101" s="262"/>
    </row>
    <row r="102" spans="1:108" ht="15.75" customHeight="1">
      <c r="A102" s="253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5"/>
      <c r="AS102" s="253"/>
      <c r="AT102" s="254" t="s">
        <v>258</v>
      </c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5"/>
      <c r="BT102" s="260"/>
      <c r="BU102" s="261"/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  <c r="CH102" s="261"/>
      <c r="CI102" s="261"/>
      <c r="CJ102" s="261"/>
      <c r="CK102" s="262"/>
      <c r="CL102" s="260"/>
      <c r="CM102" s="261"/>
      <c r="CN102" s="261"/>
      <c r="CO102" s="261"/>
      <c r="CP102" s="261"/>
      <c r="CQ102" s="261"/>
      <c r="CR102" s="261"/>
      <c r="CS102" s="261"/>
      <c r="CT102" s="261"/>
      <c r="CU102" s="261"/>
      <c r="CV102" s="261"/>
      <c r="CW102" s="261"/>
      <c r="CX102" s="261"/>
      <c r="CY102" s="261"/>
      <c r="CZ102" s="261"/>
      <c r="DA102" s="261"/>
      <c r="DB102" s="261"/>
      <c r="DC102" s="261"/>
      <c r="DD102" s="262"/>
    </row>
    <row r="103" spans="1:108" ht="15" customHeight="1">
      <c r="A103" s="253"/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5"/>
      <c r="AS103" s="253"/>
      <c r="AT103" s="257"/>
      <c r="AU103" s="257"/>
      <c r="AV103" s="257"/>
      <c r="AW103" s="257"/>
      <c r="AX103" s="257"/>
      <c r="AY103" s="257"/>
      <c r="AZ103" s="257"/>
      <c r="BA103" s="257"/>
      <c r="BB103" s="257"/>
      <c r="BC103" s="257"/>
      <c r="BD103" s="257"/>
      <c r="BE103" s="257"/>
      <c r="BF103" s="256"/>
      <c r="BG103" s="290" t="s">
        <v>259</v>
      </c>
      <c r="BH103" s="290"/>
      <c r="BI103" s="290"/>
      <c r="BJ103" s="290"/>
      <c r="BK103" s="290"/>
      <c r="BL103" s="290"/>
      <c r="BM103" s="290"/>
      <c r="BN103" s="290"/>
      <c r="BO103" s="290"/>
      <c r="BP103" s="290"/>
      <c r="BQ103" s="290"/>
      <c r="BR103" s="290"/>
      <c r="BS103" s="291"/>
      <c r="BT103" s="260"/>
      <c r="BU103" s="261"/>
      <c r="BV103" s="261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61"/>
      <c r="CJ103" s="261"/>
      <c r="CK103" s="262"/>
      <c r="CL103" s="260"/>
      <c r="CM103" s="261"/>
      <c r="CN103" s="261"/>
      <c r="CO103" s="261"/>
      <c r="CP103" s="261"/>
      <c r="CQ103" s="261"/>
      <c r="CR103" s="261"/>
      <c r="CS103" s="261"/>
      <c r="CT103" s="261"/>
      <c r="CU103" s="261"/>
      <c r="CV103" s="261"/>
      <c r="CW103" s="261"/>
      <c r="CX103" s="261"/>
      <c r="CY103" s="261"/>
      <c r="CZ103" s="261"/>
      <c r="DA103" s="261"/>
      <c r="DB103" s="261"/>
      <c r="DC103" s="261"/>
      <c r="DD103" s="262"/>
    </row>
    <row r="104" spans="1:108" ht="15.75" customHeight="1">
      <c r="A104" s="253"/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5"/>
      <c r="AS104" s="253"/>
      <c r="AT104" s="254" t="s">
        <v>260</v>
      </c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4"/>
      <c r="BN104" s="254"/>
      <c r="BO104" s="254"/>
      <c r="BP104" s="254"/>
      <c r="BQ104" s="254"/>
      <c r="BR104" s="254"/>
      <c r="BS104" s="255"/>
      <c r="BT104" s="260"/>
      <c r="BU104" s="261"/>
      <c r="BV104" s="261"/>
      <c r="BW104" s="261"/>
      <c r="BX104" s="261"/>
      <c r="BY104" s="261"/>
      <c r="BZ104" s="261"/>
      <c r="CA104" s="261"/>
      <c r="CB104" s="261"/>
      <c r="CC104" s="261"/>
      <c r="CD104" s="261"/>
      <c r="CE104" s="261"/>
      <c r="CF104" s="261"/>
      <c r="CG104" s="261"/>
      <c r="CH104" s="261"/>
      <c r="CI104" s="261"/>
      <c r="CJ104" s="261"/>
      <c r="CK104" s="262"/>
      <c r="CL104" s="260"/>
      <c r="CM104" s="261"/>
      <c r="CN104" s="261"/>
      <c r="CO104" s="261"/>
      <c r="CP104" s="261"/>
      <c r="CQ104" s="261"/>
      <c r="CR104" s="261"/>
      <c r="CS104" s="261"/>
      <c r="CT104" s="261"/>
      <c r="CU104" s="261"/>
      <c r="CV104" s="261"/>
      <c r="CW104" s="261"/>
      <c r="CX104" s="261"/>
      <c r="CY104" s="261"/>
      <c r="CZ104" s="261"/>
      <c r="DA104" s="261"/>
      <c r="DB104" s="261"/>
      <c r="DC104" s="261"/>
      <c r="DD104" s="262"/>
    </row>
    <row r="105" spans="1:108" ht="15" customHeight="1">
      <c r="A105" s="253"/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5"/>
      <c r="AS105" s="253"/>
      <c r="AT105" s="257"/>
      <c r="AU105" s="257"/>
      <c r="AV105" s="257"/>
      <c r="AW105" s="257"/>
      <c r="AX105" s="257"/>
      <c r="AY105" s="257"/>
      <c r="AZ105" s="37" t="s">
        <v>261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259"/>
      <c r="BT105" s="260"/>
      <c r="BU105" s="261"/>
      <c r="BV105" s="261"/>
      <c r="BW105" s="261"/>
      <c r="BX105" s="261"/>
      <c r="BY105" s="261"/>
      <c r="BZ105" s="261"/>
      <c r="CA105" s="261"/>
      <c r="CB105" s="261"/>
      <c r="CC105" s="261"/>
      <c r="CD105" s="261"/>
      <c r="CE105" s="261"/>
      <c r="CF105" s="261"/>
      <c r="CG105" s="261"/>
      <c r="CH105" s="261"/>
      <c r="CI105" s="261"/>
      <c r="CJ105" s="261"/>
      <c r="CK105" s="262"/>
      <c r="CL105" s="260"/>
      <c r="CM105" s="261"/>
      <c r="CN105" s="261"/>
      <c r="CO105" s="261"/>
      <c r="CP105" s="261"/>
      <c r="CQ105" s="261"/>
      <c r="CR105" s="261"/>
      <c r="CS105" s="261"/>
      <c r="CT105" s="261"/>
      <c r="CU105" s="261"/>
      <c r="CV105" s="261"/>
      <c r="CW105" s="261"/>
      <c r="CX105" s="261"/>
      <c r="CY105" s="261"/>
      <c r="CZ105" s="261"/>
      <c r="DA105" s="261"/>
      <c r="DB105" s="261"/>
      <c r="DC105" s="261"/>
      <c r="DD105" s="262"/>
    </row>
    <row r="106" spans="1:108" ht="15.75" customHeight="1">
      <c r="A106" s="189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6"/>
      <c r="AS106" s="247"/>
      <c r="AT106" s="205" t="s">
        <v>262</v>
      </c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6"/>
      <c r="BT106" s="210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2"/>
      <c r="CL106" s="210"/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  <c r="DB106" s="211"/>
      <c r="DC106" s="211"/>
      <c r="DD106" s="212"/>
    </row>
    <row r="107" spans="1:108" ht="15" customHeight="1">
      <c r="A107" s="179" t="s">
        <v>263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0"/>
      <c r="BN107" s="180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0"/>
      <c r="BZ107" s="180"/>
      <c r="CA107" s="180"/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/>
      <c r="CM107" s="180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0"/>
      <c r="CZ107" s="180"/>
      <c r="DA107" s="180"/>
      <c r="DB107" s="180"/>
      <c r="DC107" s="180"/>
      <c r="DD107" s="181"/>
    </row>
    <row r="108" spans="1:108" ht="15" customHeight="1">
      <c r="A108" s="182"/>
      <c r="B108" s="196" t="s">
        <v>264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7"/>
      <c r="AS108" s="182"/>
      <c r="AT108" s="198"/>
      <c r="AU108" s="198"/>
      <c r="AV108" s="198"/>
      <c r="AW108" s="198"/>
      <c r="AX108" s="198"/>
      <c r="AY108" s="198"/>
      <c r="AZ108" s="199"/>
      <c r="BA108" s="213" t="s">
        <v>162</v>
      </c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4"/>
      <c r="BT108" s="202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4"/>
      <c r="CL108" s="202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4"/>
    </row>
    <row r="109" spans="1:108" ht="15" customHeight="1">
      <c r="A109" s="189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6"/>
      <c r="AS109" s="207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9"/>
      <c r="BT109" s="210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2"/>
      <c r="CL109" s="210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2"/>
    </row>
    <row r="110" spans="1:108" ht="15.75" customHeight="1">
      <c r="A110" s="182"/>
      <c r="B110" s="196" t="s">
        <v>265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7"/>
      <c r="AS110" s="182"/>
      <c r="AT110" s="198"/>
      <c r="AU110" s="198"/>
      <c r="AV110" s="198"/>
      <c r="AW110" s="198"/>
      <c r="AX110" s="198"/>
      <c r="AY110" s="198"/>
      <c r="AZ110" s="199"/>
      <c r="BA110" s="213" t="s">
        <v>162</v>
      </c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4"/>
      <c r="BT110" s="202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4"/>
      <c r="CL110" s="202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4"/>
    </row>
    <row r="111" spans="1:108" ht="15" customHeight="1">
      <c r="A111" s="189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6"/>
      <c r="AS111" s="207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9"/>
      <c r="BT111" s="210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2"/>
      <c r="CL111" s="210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2"/>
    </row>
    <row r="112" spans="1:108" ht="15.75" customHeight="1">
      <c r="A112" s="189"/>
      <c r="B112" s="245" t="s">
        <v>266</v>
      </c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  <c r="AF112" s="245"/>
      <c r="AG112" s="245"/>
      <c r="AH112" s="245"/>
      <c r="AI112" s="245"/>
      <c r="AJ112" s="245"/>
      <c r="AK112" s="245"/>
      <c r="AL112" s="245"/>
      <c r="AM112" s="245"/>
      <c r="AN112" s="245"/>
      <c r="AO112" s="245"/>
      <c r="AP112" s="245"/>
      <c r="AQ112" s="245"/>
      <c r="AR112" s="246"/>
      <c r="AS112" s="247"/>
      <c r="AT112" s="245"/>
      <c r="AU112" s="245"/>
      <c r="AV112" s="245"/>
      <c r="AW112" s="245"/>
      <c r="AX112" s="245"/>
      <c r="AY112" s="245"/>
      <c r="AZ112" s="245"/>
      <c r="BA112" s="245"/>
      <c r="BB112" s="245"/>
      <c r="BC112" s="245"/>
      <c r="BD112" s="245"/>
      <c r="BE112" s="245"/>
      <c r="BF112" s="245"/>
      <c r="BG112" s="245"/>
      <c r="BH112" s="245"/>
      <c r="BI112" s="245"/>
      <c r="BJ112" s="245"/>
      <c r="BK112" s="245"/>
      <c r="BL112" s="245"/>
      <c r="BM112" s="245"/>
      <c r="BN112" s="245"/>
      <c r="BO112" s="245"/>
      <c r="BP112" s="245"/>
      <c r="BQ112" s="245"/>
      <c r="BR112" s="245"/>
      <c r="BS112" s="246"/>
      <c r="BT112" s="248"/>
      <c r="BU112" s="249"/>
      <c r="BV112" s="249"/>
      <c r="BW112" s="249"/>
      <c r="BX112" s="249"/>
      <c r="BY112" s="249"/>
      <c r="BZ112" s="249"/>
      <c r="CA112" s="249"/>
      <c r="CB112" s="249"/>
      <c r="CC112" s="249"/>
      <c r="CD112" s="249"/>
      <c r="CE112" s="249"/>
      <c r="CF112" s="249"/>
      <c r="CG112" s="249"/>
      <c r="CH112" s="249"/>
      <c r="CI112" s="249"/>
      <c r="CJ112" s="249"/>
      <c r="CK112" s="250"/>
      <c r="CL112" s="248"/>
      <c r="CM112" s="249"/>
      <c r="CN112" s="249"/>
      <c r="CO112" s="249"/>
      <c r="CP112" s="249"/>
      <c r="CQ112" s="249"/>
      <c r="CR112" s="249"/>
      <c r="CS112" s="249"/>
      <c r="CT112" s="249"/>
      <c r="CU112" s="249"/>
      <c r="CV112" s="249"/>
      <c r="CW112" s="249"/>
      <c r="CX112" s="249"/>
      <c r="CY112" s="249"/>
      <c r="CZ112" s="249"/>
      <c r="DA112" s="249"/>
      <c r="DB112" s="249"/>
      <c r="DC112" s="249"/>
      <c r="DD112" s="250"/>
    </row>
    <row r="113" spans="1:108" ht="15" customHeight="1">
      <c r="A113" s="189"/>
      <c r="B113" s="245" t="s">
        <v>267</v>
      </c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245"/>
      <c r="AL113" s="245"/>
      <c r="AM113" s="245"/>
      <c r="AN113" s="245"/>
      <c r="AO113" s="245"/>
      <c r="AP113" s="245"/>
      <c r="AQ113" s="245"/>
      <c r="AR113" s="246"/>
      <c r="AS113" s="247"/>
      <c r="AT113" s="245"/>
      <c r="AU113" s="245"/>
      <c r="AV113" s="245"/>
      <c r="AW113" s="245"/>
      <c r="AX113" s="245"/>
      <c r="AY113" s="245"/>
      <c r="AZ113" s="245"/>
      <c r="BA113" s="245"/>
      <c r="BB113" s="245"/>
      <c r="BC113" s="245"/>
      <c r="BD113" s="245"/>
      <c r="BE113" s="245"/>
      <c r="BF113" s="245"/>
      <c r="BG113" s="245"/>
      <c r="BH113" s="245"/>
      <c r="BI113" s="245"/>
      <c r="BJ113" s="245"/>
      <c r="BK113" s="245"/>
      <c r="BL113" s="245"/>
      <c r="BM113" s="245"/>
      <c r="BN113" s="245"/>
      <c r="BO113" s="245"/>
      <c r="BP113" s="245"/>
      <c r="BQ113" s="245"/>
      <c r="BR113" s="245"/>
      <c r="BS113" s="246"/>
      <c r="BT113" s="248"/>
      <c r="BU113" s="249"/>
      <c r="BV113" s="249"/>
      <c r="BW113" s="249"/>
      <c r="BX113" s="249"/>
      <c r="BY113" s="249"/>
      <c r="BZ113" s="249"/>
      <c r="CA113" s="249"/>
      <c r="CB113" s="249"/>
      <c r="CC113" s="249"/>
      <c r="CD113" s="249"/>
      <c r="CE113" s="249"/>
      <c r="CF113" s="249"/>
      <c r="CG113" s="249"/>
      <c r="CH113" s="249"/>
      <c r="CI113" s="249"/>
      <c r="CJ113" s="249"/>
      <c r="CK113" s="250"/>
      <c r="CL113" s="248"/>
      <c r="CM113" s="249"/>
      <c r="CN113" s="249"/>
      <c r="CO113" s="249"/>
      <c r="CP113" s="249"/>
      <c r="CQ113" s="249"/>
      <c r="CR113" s="249"/>
      <c r="CS113" s="249"/>
      <c r="CT113" s="249"/>
      <c r="CU113" s="249"/>
      <c r="CV113" s="249"/>
      <c r="CW113" s="249"/>
      <c r="CX113" s="249"/>
      <c r="CY113" s="249"/>
      <c r="CZ113" s="249"/>
      <c r="DA113" s="249"/>
      <c r="DB113" s="249"/>
      <c r="DC113" s="249"/>
      <c r="DD113" s="250"/>
    </row>
    <row r="114" spans="1:108" ht="15" customHeight="1">
      <c r="A114" s="189"/>
      <c r="B114" s="245" t="s">
        <v>268</v>
      </c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  <c r="AO114" s="245"/>
      <c r="AP114" s="245"/>
      <c r="AQ114" s="245"/>
      <c r="AR114" s="246"/>
      <c r="AS114" s="247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5"/>
      <c r="BH114" s="245"/>
      <c r="BI114" s="245"/>
      <c r="BJ114" s="245"/>
      <c r="BK114" s="245"/>
      <c r="BL114" s="245"/>
      <c r="BM114" s="245"/>
      <c r="BN114" s="245"/>
      <c r="BO114" s="245"/>
      <c r="BP114" s="245"/>
      <c r="BQ114" s="245"/>
      <c r="BR114" s="245"/>
      <c r="BS114" s="246"/>
      <c r="BT114" s="248"/>
      <c r="BU114" s="249"/>
      <c r="BV114" s="249"/>
      <c r="BW114" s="249"/>
      <c r="BX114" s="249"/>
      <c r="BY114" s="249"/>
      <c r="BZ114" s="249"/>
      <c r="CA114" s="249"/>
      <c r="CB114" s="249"/>
      <c r="CC114" s="249"/>
      <c r="CD114" s="249"/>
      <c r="CE114" s="249"/>
      <c r="CF114" s="249"/>
      <c r="CG114" s="249"/>
      <c r="CH114" s="249"/>
      <c r="CI114" s="249"/>
      <c r="CJ114" s="249"/>
      <c r="CK114" s="250"/>
      <c r="CL114" s="248"/>
      <c r="CM114" s="249"/>
      <c r="CN114" s="249"/>
      <c r="CO114" s="249"/>
      <c r="CP114" s="249"/>
      <c r="CQ114" s="249"/>
      <c r="CR114" s="249"/>
      <c r="CS114" s="249"/>
      <c r="CT114" s="249"/>
      <c r="CU114" s="249"/>
      <c r="CV114" s="249"/>
      <c r="CW114" s="249"/>
      <c r="CX114" s="249"/>
      <c r="CY114" s="249"/>
      <c r="CZ114" s="249"/>
      <c r="DA114" s="249"/>
      <c r="DB114" s="249"/>
      <c r="DC114" s="249"/>
      <c r="DD114" s="250"/>
    </row>
    <row r="115" spans="1:108" ht="15" customHeight="1">
      <c r="A115" s="189"/>
      <c r="B115" s="156" t="s">
        <v>269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S115" s="247"/>
      <c r="AT115" s="245"/>
      <c r="AU115" s="245"/>
      <c r="AV115" s="245"/>
      <c r="AW115" s="245"/>
      <c r="AX115" s="245"/>
      <c r="AY115" s="245"/>
      <c r="AZ115" s="245"/>
      <c r="BA115" s="245"/>
      <c r="BB115" s="245"/>
      <c r="BC115" s="245"/>
      <c r="BD115" s="245"/>
      <c r="BE115" s="245"/>
      <c r="BF115" s="245"/>
      <c r="BG115" s="245"/>
      <c r="BH115" s="245"/>
      <c r="BI115" s="245"/>
      <c r="BJ115" s="245"/>
      <c r="BK115" s="245"/>
      <c r="BL115" s="245"/>
      <c r="BM115" s="245"/>
      <c r="BN115" s="245"/>
      <c r="BO115" s="245"/>
      <c r="BP115" s="245"/>
      <c r="BQ115" s="245"/>
      <c r="BR115" s="245"/>
      <c r="BS115" s="246"/>
      <c r="BT115" s="248"/>
      <c r="BU115" s="249"/>
      <c r="BV115" s="249"/>
      <c r="BW115" s="249"/>
      <c r="BX115" s="249"/>
      <c r="BY115" s="249"/>
      <c r="BZ115" s="249"/>
      <c r="CA115" s="249"/>
      <c r="CB115" s="249"/>
      <c r="CC115" s="249"/>
      <c r="CD115" s="249"/>
      <c r="CE115" s="249"/>
      <c r="CF115" s="249"/>
      <c r="CG115" s="249"/>
      <c r="CH115" s="249"/>
      <c r="CI115" s="249"/>
      <c r="CJ115" s="249"/>
      <c r="CK115" s="250"/>
      <c r="CL115" s="263"/>
      <c r="CM115" s="264"/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64"/>
      <c r="CZ115" s="264"/>
      <c r="DA115" s="264"/>
      <c r="DB115" s="264"/>
      <c r="DC115" s="264"/>
      <c r="DD115" s="265"/>
    </row>
    <row r="116" spans="1:108" ht="15" customHeight="1">
      <c r="A116" s="292" t="s">
        <v>270</v>
      </c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</row>
    <row r="117" spans="1:108" ht="15.75">
      <c r="A117" s="256"/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256"/>
      <c r="BE117" s="256"/>
      <c r="BF117" s="256"/>
      <c r="BG117" s="256"/>
      <c r="BH117" s="256"/>
      <c r="BI117" s="256"/>
      <c r="BJ117" s="256"/>
      <c r="BK117" s="256"/>
      <c r="BL117" s="256"/>
      <c r="BM117" s="256"/>
      <c r="BN117" s="256"/>
      <c r="BO117" s="256"/>
      <c r="BP117" s="256"/>
      <c r="BQ117" s="256"/>
      <c r="BR117" s="256"/>
      <c r="BS117" s="256"/>
      <c r="BT117" s="256"/>
      <c r="BU117" s="256"/>
      <c r="BV117" s="256"/>
      <c r="BW117" s="256"/>
      <c r="BX117" s="256"/>
      <c r="BY117" s="256"/>
      <c r="BZ117" s="256"/>
      <c r="CA117" s="256"/>
      <c r="CB117" s="256"/>
      <c r="CC117" s="256"/>
      <c r="CD117" s="256"/>
      <c r="CE117" s="256"/>
      <c r="CF117" s="256"/>
      <c r="CG117" s="256"/>
      <c r="CH117" s="256"/>
      <c r="CI117" s="256"/>
      <c r="CJ117" s="256"/>
      <c r="CK117" s="256"/>
      <c r="CL117" s="256"/>
      <c r="CM117" s="256"/>
      <c r="CN117" s="256"/>
      <c r="CO117" s="256"/>
      <c r="CP117" s="256"/>
      <c r="CQ117" s="256"/>
      <c r="CR117" s="256"/>
      <c r="CS117" s="256"/>
      <c r="CT117" s="256"/>
      <c r="CU117" s="256"/>
      <c r="CV117" s="256"/>
      <c r="CW117" s="256"/>
      <c r="CX117" s="256"/>
      <c r="CY117" s="256"/>
      <c r="CZ117" s="256"/>
      <c r="DA117" s="256"/>
      <c r="DB117" s="256"/>
      <c r="DC117" s="256"/>
      <c r="DD117" s="256"/>
    </row>
    <row r="118" spans="1:108" ht="101.25" customHeight="1">
      <c r="A118" s="179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1"/>
      <c r="AK118" s="179" t="s">
        <v>271</v>
      </c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1"/>
      <c r="AY118" s="179" t="s">
        <v>272</v>
      </c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1"/>
      <c r="BJ118" s="179" t="s">
        <v>273</v>
      </c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1"/>
      <c r="BY118" s="179" t="s">
        <v>274</v>
      </c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1"/>
      <c r="CM118" s="179" t="s">
        <v>275</v>
      </c>
      <c r="CN118" s="180"/>
      <c r="CO118" s="180"/>
      <c r="CP118" s="180"/>
      <c r="CQ118" s="180"/>
      <c r="CR118" s="180"/>
      <c r="CS118" s="180"/>
      <c r="CT118" s="180"/>
      <c r="CU118" s="180"/>
      <c r="CV118" s="180"/>
      <c r="CW118" s="180"/>
      <c r="CX118" s="180"/>
      <c r="CY118" s="180"/>
      <c r="CZ118" s="180"/>
      <c r="DA118" s="180"/>
      <c r="DB118" s="180"/>
      <c r="DC118" s="180"/>
      <c r="DD118" s="181"/>
    </row>
    <row r="119" spans="1:108" ht="15.75">
      <c r="A119" s="248" t="s">
        <v>276</v>
      </c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  <c r="CB119" s="249"/>
      <c r="CC119" s="249"/>
      <c r="CD119" s="249"/>
      <c r="CE119" s="249"/>
      <c r="CF119" s="249"/>
      <c r="CG119" s="249"/>
      <c r="CH119" s="249"/>
      <c r="CI119" s="249"/>
      <c r="CJ119" s="249"/>
      <c r="CK119" s="249"/>
      <c r="CL119" s="249"/>
      <c r="CM119" s="249"/>
      <c r="CN119" s="249"/>
      <c r="CO119" s="249"/>
      <c r="CP119" s="249"/>
      <c r="CQ119" s="249"/>
      <c r="CR119" s="249"/>
      <c r="CS119" s="249"/>
      <c r="CT119" s="249"/>
      <c r="CU119" s="249"/>
      <c r="CV119" s="249"/>
      <c r="CW119" s="249"/>
      <c r="CX119" s="249"/>
      <c r="CY119" s="249"/>
      <c r="CZ119" s="249"/>
      <c r="DA119" s="249"/>
      <c r="DB119" s="249"/>
      <c r="DC119" s="249"/>
      <c r="DD119" s="250"/>
    </row>
    <row r="120" spans="1:108" ht="15.75" customHeight="1">
      <c r="A120" s="293"/>
      <c r="B120" s="245" t="s">
        <v>277</v>
      </c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6"/>
      <c r="AK120" s="294"/>
      <c r="AL120" s="245"/>
      <c r="AM120" s="245"/>
      <c r="AN120" s="245"/>
      <c r="AO120" s="245"/>
      <c r="AP120" s="245"/>
      <c r="AQ120" s="245"/>
      <c r="AR120" s="245"/>
      <c r="AS120" s="245"/>
      <c r="AT120" s="245"/>
      <c r="AU120" s="245"/>
      <c r="AV120" s="245"/>
      <c r="AW120" s="245"/>
      <c r="AX120" s="246"/>
      <c r="AY120" s="179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1"/>
      <c r="BJ120" s="179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1"/>
      <c r="BY120" s="179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1"/>
      <c r="CM120" s="179"/>
      <c r="CN120" s="180"/>
      <c r="CO120" s="180"/>
      <c r="CP120" s="180"/>
      <c r="CQ120" s="180"/>
      <c r="CR120" s="180"/>
      <c r="CS120" s="180"/>
      <c r="CT120" s="180"/>
      <c r="CU120" s="180"/>
      <c r="CV120" s="180"/>
      <c r="CW120" s="180"/>
      <c r="CX120" s="180"/>
      <c r="CY120" s="180"/>
      <c r="CZ120" s="180"/>
      <c r="DA120" s="180"/>
      <c r="DB120" s="180"/>
      <c r="DC120" s="180"/>
      <c r="DD120" s="181"/>
    </row>
    <row r="121" spans="1:108" ht="31.5" customHeight="1">
      <c r="A121" s="293"/>
      <c r="B121" s="245" t="s">
        <v>278</v>
      </c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  <c r="AH121" s="245"/>
      <c r="AI121" s="245"/>
      <c r="AJ121" s="246"/>
      <c r="AK121" s="294"/>
      <c r="AL121" s="245"/>
      <c r="AM121" s="245"/>
      <c r="AN121" s="245"/>
      <c r="AO121" s="245"/>
      <c r="AP121" s="245"/>
      <c r="AQ121" s="245"/>
      <c r="AR121" s="245"/>
      <c r="AS121" s="245"/>
      <c r="AT121" s="245"/>
      <c r="AU121" s="245"/>
      <c r="AV121" s="245"/>
      <c r="AW121" s="245"/>
      <c r="AX121" s="246"/>
      <c r="AY121" s="179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1"/>
      <c r="BJ121" s="179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1"/>
      <c r="BY121" s="179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1"/>
      <c r="CM121" s="179"/>
      <c r="CN121" s="180"/>
      <c r="CO121" s="180"/>
      <c r="CP121" s="180"/>
      <c r="CQ121" s="180"/>
      <c r="CR121" s="180"/>
      <c r="CS121" s="180"/>
      <c r="CT121" s="180"/>
      <c r="CU121" s="180"/>
      <c r="CV121" s="180"/>
      <c r="CW121" s="180"/>
      <c r="CX121" s="180"/>
      <c r="CY121" s="180"/>
      <c r="CZ121" s="180"/>
      <c r="DA121" s="180"/>
      <c r="DB121" s="180"/>
      <c r="DC121" s="180"/>
      <c r="DD121" s="181"/>
    </row>
    <row r="122" spans="1:108" ht="15" customHeight="1">
      <c r="A122" s="293"/>
      <c r="B122" s="245" t="s">
        <v>279</v>
      </c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6"/>
      <c r="AK122" s="294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6"/>
      <c r="AY122" s="179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1"/>
      <c r="BJ122" s="179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1"/>
      <c r="BY122" s="179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1"/>
      <c r="CM122" s="179"/>
      <c r="CN122" s="180"/>
      <c r="CO122" s="180"/>
      <c r="CP122" s="180"/>
      <c r="CQ122" s="180"/>
      <c r="CR122" s="180"/>
      <c r="CS122" s="180"/>
      <c r="CT122" s="180"/>
      <c r="CU122" s="180"/>
      <c r="CV122" s="180"/>
      <c r="CW122" s="180"/>
      <c r="CX122" s="180"/>
      <c r="CY122" s="180"/>
      <c r="CZ122" s="180"/>
      <c r="DA122" s="180"/>
      <c r="DB122" s="180"/>
      <c r="DC122" s="180"/>
      <c r="DD122" s="181"/>
    </row>
    <row r="123" spans="1:108" ht="31.5" customHeight="1">
      <c r="A123" s="293"/>
      <c r="B123" s="245" t="s">
        <v>280</v>
      </c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  <c r="AF123" s="245"/>
      <c r="AG123" s="245"/>
      <c r="AH123" s="245"/>
      <c r="AI123" s="245"/>
      <c r="AJ123" s="246"/>
      <c r="AK123" s="294"/>
      <c r="AL123" s="245"/>
      <c r="AM123" s="245"/>
      <c r="AN123" s="245"/>
      <c r="AO123" s="245"/>
      <c r="AP123" s="245"/>
      <c r="AQ123" s="245"/>
      <c r="AR123" s="245"/>
      <c r="AS123" s="245"/>
      <c r="AT123" s="245"/>
      <c r="AU123" s="245"/>
      <c r="AV123" s="245"/>
      <c r="AW123" s="245"/>
      <c r="AX123" s="246"/>
      <c r="AY123" s="179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1"/>
      <c r="BJ123" s="179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1"/>
      <c r="BY123" s="179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1"/>
      <c r="CM123" s="179"/>
      <c r="CN123" s="180"/>
      <c r="CO123" s="180"/>
      <c r="CP123" s="180"/>
      <c r="CQ123" s="180"/>
      <c r="CR123" s="180"/>
      <c r="CS123" s="180"/>
      <c r="CT123" s="180"/>
      <c r="CU123" s="180"/>
      <c r="CV123" s="180"/>
      <c r="CW123" s="180"/>
      <c r="CX123" s="180"/>
      <c r="CY123" s="180"/>
      <c r="CZ123" s="180"/>
      <c r="DA123" s="180"/>
      <c r="DB123" s="180"/>
      <c r="DC123" s="180"/>
      <c r="DD123" s="181"/>
    </row>
    <row r="124" spans="1:108" ht="31.5" customHeight="1">
      <c r="A124" s="293"/>
      <c r="B124" s="245" t="s">
        <v>281</v>
      </c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5"/>
      <c r="AI124" s="245"/>
      <c r="AJ124" s="246"/>
      <c r="AK124" s="294"/>
      <c r="AL124" s="245"/>
      <c r="AM124" s="245"/>
      <c r="AN124" s="245"/>
      <c r="AO124" s="245"/>
      <c r="AP124" s="245"/>
      <c r="AQ124" s="245"/>
      <c r="AR124" s="245"/>
      <c r="AS124" s="245"/>
      <c r="AT124" s="245"/>
      <c r="AU124" s="245"/>
      <c r="AV124" s="245"/>
      <c r="AW124" s="245"/>
      <c r="AX124" s="246"/>
      <c r="AY124" s="179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1"/>
      <c r="BJ124" s="179"/>
      <c r="BK124" s="180"/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1"/>
      <c r="BY124" s="179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1"/>
      <c r="CM124" s="179"/>
      <c r="CN124" s="180"/>
      <c r="CO124" s="180"/>
      <c r="CP124" s="180"/>
      <c r="CQ124" s="180"/>
      <c r="CR124" s="180"/>
      <c r="CS124" s="180"/>
      <c r="CT124" s="180"/>
      <c r="CU124" s="180"/>
      <c r="CV124" s="180"/>
      <c r="CW124" s="180"/>
      <c r="CX124" s="180"/>
      <c r="CY124" s="180"/>
      <c r="CZ124" s="180"/>
      <c r="DA124" s="180"/>
      <c r="DB124" s="180"/>
      <c r="DC124" s="180"/>
      <c r="DD124" s="181"/>
    </row>
    <row r="125" spans="1:108" ht="31.5" customHeight="1">
      <c r="A125" s="293"/>
      <c r="B125" s="245" t="s">
        <v>282</v>
      </c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  <c r="AJ125" s="246"/>
      <c r="AK125" s="294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5"/>
      <c r="AV125" s="245"/>
      <c r="AW125" s="245"/>
      <c r="AX125" s="246"/>
      <c r="AY125" s="179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1"/>
      <c r="BJ125" s="179"/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1"/>
      <c r="BY125" s="179"/>
      <c r="BZ125" s="180"/>
      <c r="CA125" s="180"/>
      <c r="CB125" s="180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1"/>
      <c r="CM125" s="179"/>
      <c r="CN125" s="180"/>
      <c r="CO125" s="180"/>
      <c r="CP125" s="180"/>
      <c r="CQ125" s="180"/>
      <c r="CR125" s="180"/>
      <c r="CS125" s="180"/>
      <c r="CT125" s="180"/>
      <c r="CU125" s="180"/>
      <c r="CV125" s="180"/>
      <c r="CW125" s="180"/>
      <c r="CX125" s="180"/>
      <c r="CY125" s="180"/>
      <c r="CZ125" s="180"/>
      <c r="DA125" s="180"/>
      <c r="DB125" s="180"/>
      <c r="DC125" s="180"/>
      <c r="DD125" s="181"/>
    </row>
    <row r="126" spans="1:108" ht="32.25" customHeight="1">
      <c r="A126" s="293"/>
      <c r="B126" s="245" t="s">
        <v>283</v>
      </c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6"/>
      <c r="AK126" s="294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5"/>
      <c r="AV126" s="245"/>
      <c r="AW126" s="245"/>
      <c r="AX126" s="246"/>
      <c r="AY126" s="179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1"/>
      <c r="BJ126" s="179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1"/>
      <c r="BY126" s="179"/>
      <c r="BZ126" s="180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1"/>
      <c r="CM126" s="179"/>
      <c r="CN126" s="180"/>
      <c r="CO126" s="180"/>
      <c r="CP126" s="180"/>
      <c r="CQ126" s="180"/>
      <c r="CR126" s="180"/>
      <c r="CS126" s="180"/>
      <c r="CT126" s="180"/>
      <c r="CU126" s="180"/>
      <c r="CV126" s="180"/>
      <c r="CW126" s="180"/>
      <c r="CX126" s="180"/>
      <c r="CY126" s="180"/>
      <c r="CZ126" s="180"/>
      <c r="DA126" s="180"/>
      <c r="DB126" s="180"/>
      <c r="DC126" s="180"/>
      <c r="DD126" s="181"/>
    </row>
    <row r="127" spans="1:108" ht="47.25" customHeight="1">
      <c r="A127" s="293"/>
      <c r="B127" s="245" t="s">
        <v>284</v>
      </c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  <c r="AF127" s="245"/>
      <c r="AG127" s="245"/>
      <c r="AH127" s="245"/>
      <c r="AI127" s="245"/>
      <c r="AJ127" s="246"/>
      <c r="AK127" s="294"/>
      <c r="AL127" s="245"/>
      <c r="AM127" s="245"/>
      <c r="AN127" s="245"/>
      <c r="AO127" s="245"/>
      <c r="AP127" s="245"/>
      <c r="AQ127" s="245"/>
      <c r="AR127" s="245"/>
      <c r="AS127" s="245"/>
      <c r="AT127" s="245"/>
      <c r="AU127" s="245"/>
      <c r="AV127" s="245"/>
      <c r="AW127" s="245"/>
      <c r="AX127" s="246"/>
      <c r="AY127" s="179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1"/>
      <c r="BJ127" s="179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1"/>
      <c r="BY127" s="179"/>
      <c r="BZ127" s="180"/>
      <c r="CA127" s="180"/>
      <c r="CB127" s="180"/>
      <c r="CC127" s="180"/>
      <c r="CD127" s="180"/>
      <c r="CE127" s="180"/>
      <c r="CF127" s="180"/>
      <c r="CG127" s="180"/>
      <c r="CH127" s="180"/>
      <c r="CI127" s="180"/>
      <c r="CJ127" s="180"/>
      <c r="CK127" s="180"/>
      <c r="CL127" s="181"/>
      <c r="CM127" s="179"/>
      <c r="CN127" s="180"/>
      <c r="CO127" s="180"/>
      <c r="CP127" s="180"/>
      <c r="CQ127" s="180"/>
      <c r="CR127" s="180"/>
      <c r="CS127" s="180"/>
      <c r="CT127" s="180"/>
      <c r="CU127" s="180"/>
      <c r="CV127" s="180"/>
      <c r="CW127" s="180"/>
      <c r="CX127" s="180"/>
      <c r="CY127" s="180"/>
      <c r="CZ127" s="180"/>
      <c r="DA127" s="180"/>
      <c r="DB127" s="180"/>
      <c r="DC127" s="180"/>
      <c r="DD127" s="181"/>
    </row>
    <row r="128" spans="1:108" ht="30" customHeight="1">
      <c r="A128" s="293"/>
      <c r="B128" s="245" t="s">
        <v>285</v>
      </c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  <c r="AF128" s="245"/>
      <c r="AG128" s="245"/>
      <c r="AH128" s="245"/>
      <c r="AI128" s="245"/>
      <c r="AJ128" s="246"/>
      <c r="AK128" s="294"/>
      <c r="AL128" s="245"/>
      <c r="AM128" s="245"/>
      <c r="AN128" s="245"/>
      <c r="AO128" s="245"/>
      <c r="AP128" s="245"/>
      <c r="AQ128" s="245"/>
      <c r="AR128" s="245"/>
      <c r="AS128" s="245"/>
      <c r="AT128" s="245"/>
      <c r="AU128" s="245"/>
      <c r="AV128" s="245"/>
      <c r="AW128" s="245"/>
      <c r="AX128" s="246"/>
      <c r="AY128" s="179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1"/>
      <c r="BJ128" s="179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1"/>
      <c r="BY128" s="179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1"/>
      <c r="CM128" s="179"/>
      <c r="CN128" s="180"/>
      <c r="CO128" s="180"/>
      <c r="CP128" s="180"/>
      <c r="CQ128" s="180"/>
      <c r="CR128" s="180"/>
      <c r="CS128" s="180"/>
      <c r="CT128" s="180"/>
      <c r="CU128" s="180"/>
      <c r="CV128" s="180"/>
      <c r="CW128" s="180"/>
      <c r="CX128" s="180"/>
      <c r="CY128" s="180"/>
      <c r="CZ128" s="180"/>
      <c r="DA128" s="180"/>
      <c r="DB128" s="180"/>
      <c r="DC128" s="180"/>
      <c r="DD128" s="181"/>
    </row>
    <row r="129" spans="1:108" ht="31.5" customHeight="1">
      <c r="A129" s="293"/>
      <c r="B129" s="156" t="s">
        <v>286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7"/>
      <c r="AK129" s="4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4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58"/>
      <c r="BJ129" s="4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58"/>
      <c r="BY129" s="295"/>
      <c r="BZ129" s="296"/>
      <c r="CA129" s="296"/>
      <c r="CB129" s="296"/>
      <c r="CC129" s="296"/>
      <c r="CD129" s="296"/>
      <c r="CE129" s="296"/>
      <c r="CF129" s="296"/>
      <c r="CG129" s="296"/>
      <c r="CH129" s="296"/>
      <c r="CI129" s="296"/>
      <c r="CJ129" s="296"/>
      <c r="CK129" s="296"/>
      <c r="CL129" s="297"/>
      <c r="CM129" s="4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58"/>
    </row>
    <row r="130" spans="1:108" ht="31.5" customHeight="1">
      <c r="A130" s="293"/>
      <c r="B130" s="245" t="s">
        <v>287</v>
      </c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5"/>
      <c r="AI130" s="245"/>
      <c r="AJ130" s="246"/>
      <c r="AK130" s="294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6"/>
      <c r="AY130" s="179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1"/>
      <c r="BJ130" s="179"/>
      <c r="BK130" s="180"/>
      <c r="BL130" s="180"/>
      <c r="BM130" s="180"/>
      <c r="BN130" s="180"/>
      <c r="BO130" s="180"/>
      <c r="BP130" s="180"/>
      <c r="BQ130" s="180"/>
      <c r="BR130" s="180"/>
      <c r="BS130" s="180"/>
      <c r="BT130" s="180"/>
      <c r="BU130" s="180"/>
      <c r="BV130" s="180"/>
      <c r="BW130" s="180"/>
      <c r="BX130" s="181"/>
      <c r="BY130" s="179"/>
      <c r="BZ130" s="180"/>
      <c r="CA130" s="180"/>
      <c r="CB130" s="180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1"/>
      <c r="CM130" s="179"/>
      <c r="CN130" s="180"/>
      <c r="CO130" s="180"/>
      <c r="CP130" s="180"/>
      <c r="CQ130" s="180"/>
      <c r="CR130" s="180"/>
      <c r="CS130" s="180"/>
      <c r="CT130" s="180"/>
      <c r="CU130" s="180"/>
      <c r="CV130" s="180"/>
      <c r="CW130" s="180"/>
      <c r="CX130" s="180"/>
      <c r="CY130" s="180"/>
      <c r="CZ130" s="180"/>
      <c r="DA130" s="180"/>
      <c r="DB130" s="180"/>
      <c r="DC130" s="180"/>
      <c r="DD130" s="181"/>
    </row>
    <row r="131" spans="1:108" ht="32.25" customHeight="1">
      <c r="A131" s="293"/>
      <c r="B131" s="245" t="s">
        <v>288</v>
      </c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6"/>
      <c r="AK131" s="294"/>
      <c r="AL131" s="245"/>
      <c r="AM131" s="245"/>
      <c r="AN131" s="245"/>
      <c r="AO131" s="245"/>
      <c r="AP131" s="245"/>
      <c r="AQ131" s="245"/>
      <c r="AR131" s="245"/>
      <c r="AS131" s="245"/>
      <c r="AT131" s="245"/>
      <c r="AU131" s="245"/>
      <c r="AV131" s="245"/>
      <c r="AW131" s="245"/>
      <c r="AX131" s="246"/>
      <c r="AY131" s="179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1"/>
      <c r="BJ131" s="179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1"/>
      <c r="BY131" s="179"/>
      <c r="BZ131" s="180"/>
      <c r="CA131" s="180"/>
      <c r="CB131" s="180"/>
      <c r="CC131" s="180"/>
      <c r="CD131" s="180"/>
      <c r="CE131" s="180"/>
      <c r="CF131" s="180"/>
      <c r="CG131" s="180"/>
      <c r="CH131" s="180"/>
      <c r="CI131" s="180"/>
      <c r="CJ131" s="180"/>
      <c r="CK131" s="180"/>
      <c r="CL131" s="181"/>
      <c r="CM131" s="179"/>
      <c r="CN131" s="180"/>
      <c r="CO131" s="180"/>
      <c r="CP131" s="180"/>
      <c r="CQ131" s="180"/>
      <c r="CR131" s="180"/>
      <c r="CS131" s="180"/>
      <c r="CT131" s="180"/>
      <c r="CU131" s="180"/>
      <c r="CV131" s="180"/>
      <c r="CW131" s="180"/>
      <c r="CX131" s="180"/>
      <c r="CY131" s="180"/>
      <c r="CZ131" s="180"/>
      <c r="DA131" s="180"/>
      <c r="DB131" s="180"/>
      <c r="DC131" s="180"/>
      <c r="DD131" s="181"/>
    </row>
    <row r="132" spans="1:108" ht="15.75" customHeight="1">
      <c r="A132" s="179" t="s">
        <v>289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  <c r="BN132" s="180"/>
      <c r="BO132" s="180"/>
      <c r="BP132" s="180"/>
      <c r="BQ132" s="180"/>
      <c r="BR132" s="180"/>
      <c r="BS132" s="180"/>
      <c r="BT132" s="180"/>
      <c r="BU132" s="180"/>
      <c r="BV132" s="180"/>
      <c r="BW132" s="180"/>
      <c r="BX132" s="180"/>
      <c r="BY132" s="180"/>
      <c r="BZ132" s="180"/>
      <c r="CA132" s="180"/>
      <c r="CB132" s="180"/>
      <c r="CC132" s="180"/>
      <c r="CD132" s="180"/>
      <c r="CE132" s="180"/>
      <c r="CF132" s="180"/>
      <c r="CG132" s="180"/>
      <c r="CH132" s="180"/>
      <c r="CI132" s="180"/>
      <c r="CJ132" s="180"/>
      <c r="CK132" s="180"/>
      <c r="CL132" s="180"/>
      <c r="CM132" s="180"/>
      <c r="CN132" s="180"/>
      <c r="CO132" s="180"/>
      <c r="CP132" s="180"/>
      <c r="CQ132" s="180"/>
      <c r="CR132" s="180"/>
      <c r="CS132" s="180"/>
      <c r="CT132" s="180"/>
      <c r="CU132" s="180"/>
      <c r="CV132" s="180"/>
      <c r="CW132" s="180"/>
      <c r="CX132" s="180"/>
      <c r="CY132" s="180"/>
      <c r="CZ132" s="180"/>
      <c r="DA132" s="180"/>
      <c r="DB132" s="180"/>
      <c r="DC132" s="180"/>
      <c r="DD132" s="181"/>
    </row>
    <row r="133" spans="1:108" ht="33.75" customHeight="1">
      <c r="A133" s="293"/>
      <c r="B133" s="245" t="s">
        <v>290</v>
      </c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6"/>
      <c r="AK133" s="294"/>
      <c r="AL133" s="245"/>
      <c r="AM133" s="245"/>
      <c r="AN133" s="245"/>
      <c r="AO133" s="245"/>
      <c r="AP133" s="245"/>
      <c r="AQ133" s="245"/>
      <c r="AR133" s="245"/>
      <c r="AS133" s="245"/>
      <c r="AT133" s="245"/>
      <c r="AU133" s="245"/>
      <c r="AV133" s="245"/>
      <c r="AW133" s="245"/>
      <c r="AX133" s="246"/>
      <c r="AY133" s="179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1"/>
      <c r="BJ133" s="179"/>
      <c r="BK133" s="180"/>
      <c r="BL133" s="180"/>
      <c r="BM133" s="180"/>
      <c r="BN133" s="180"/>
      <c r="BO133" s="180"/>
      <c r="BP133" s="180"/>
      <c r="BQ133" s="180"/>
      <c r="BR133" s="180"/>
      <c r="BS133" s="180"/>
      <c r="BT133" s="180"/>
      <c r="BU133" s="180"/>
      <c r="BV133" s="180"/>
      <c r="BW133" s="180"/>
      <c r="BX133" s="181"/>
      <c r="BY133" s="179"/>
      <c r="BZ133" s="180"/>
      <c r="CA133" s="180"/>
      <c r="CB133" s="180"/>
      <c r="CC133" s="180"/>
      <c r="CD133" s="180"/>
      <c r="CE133" s="180"/>
      <c r="CF133" s="180"/>
      <c r="CG133" s="180"/>
      <c r="CH133" s="180"/>
      <c r="CI133" s="180"/>
      <c r="CJ133" s="180"/>
      <c r="CK133" s="180"/>
      <c r="CL133" s="181"/>
      <c r="CM133" s="179"/>
      <c r="CN133" s="180"/>
      <c r="CO133" s="180"/>
      <c r="CP133" s="180"/>
      <c r="CQ133" s="180"/>
      <c r="CR133" s="180"/>
      <c r="CS133" s="180"/>
      <c r="CT133" s="180"/>
      <c r="CU133" s="180"/>
      <c r="CV133" s="180"/>
      <c r="CW133" s="180"/>
      <c r="CX133" s="180"/>
      <c r="CY133" s="180"/>
      <c r="CZ133" s="180"/>
      <c r="DA133" s="180"/>
      <c r="DB133" s="180"/>
      <c r="DC133" s="180"/>
      <c r="DD133" s="181"/>
    </row>
    <row r="134" spans="1:108" ht="31.5" customHeight="1">
      <c r="A134" s="293"/>
      <c r="B134" s="245" t="s">
        <v>291</v>
      </c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6"/>
      <c r="AK134" s="294"/>
      <c r="AL134" s="245"/>
      <c r="AM134" s="245"/>
      <c r="AN134" s="245"/>
      <c r="AO134" s="245"/>
      <c r="AP134" s="245"/>
      <c r="AQ134" s="245"/>
      <c r="AR134" s="245"/>
      <c r="AS134" s="245"/>
      <c r="AT134" s="245"/>
      <c r="AU134" s="245"/>
      <c r="AV134" s="245"/>
      <c r="AW134" s="245"/>
      <c r="AX134" s="246"/>
      <c r="AY134" s="179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1"/>
      <c r="BJ134" s="179"/>
      <c r="BK134" s="180"/>
      <c r="BL134" s="180"/>
      <c r="BM134" s="180"/>
      <c r="BN134" s="180"/>
      <c r="BO134" s="180"/>
      <c r="BP134" s="180"/>
      <c r="BQ134" s="180"/>
      <c r="BR134" s="180"/>
      <c r="BS134" s="180"/>
      <c r="BT134" s="180"/>
      <c r="BU134" s="180"/>
      <c r="BV134" s="180"/>
      <c r="BW134" s="180"/>
      <c r="BX134" s="181"/>
      <c r="BY134" s="179"/>
      <c r="BZ134" s="180"/>
      <c r="CA134" s="180"/>
      <c r="CB134" s="180"/>
      <c r="CC134" s="180"/>
      <c r="CD134" s="180"/>
      <c r="CE134" s="180"/>
      <c r="CF134" s="180"/>
      <c r="CG134" s="180"/>
      <c r="CH134" s="180"/>
      <c r="CI134" s="180"/>
      <c r="CJ134" s="180"/>
      <c r="CK134" s="180"/>
      <c r="CL134" s="181"/>
      <c r="CM134" s="179"/>
      <c r="CN134" s="180"/>
      <c r="CO134" s="180"/>
      <c r="CP134" s="180"/>
      <c r="CQ134" s="180"/>
      <c r="CR134" s="180"/>
      <c r="CS134" s="180"/>
      <c r="CT134" s="180"/>
      <c r="CU134" s="180"/>
      <c r="CV134" s="180"/>
      <c r="CW134" s="180"/>
      <c r="CX134" s="180"/>
      <c r="CY134" s="180"/>
      <c r="CZ134" s="180"/>
      <c r="DA134" s="180"/>
      <c r="DB134" s="180"/>
      <c r="DC134" s="180"/>
      <c r="DD134" s="181"/>
    </row>
    <row r="135" spans="1:108" ht="29.25" customHeight="1">
      <c r="A135" s="293"/>
      <c r="B135" s="245" t="s">
        <v>292</v>
      </c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6"/>
      <c r="AK135" s="294"/>
      <c r="AL135" s="245"/>
      <c r="AM135" s="245"/>
      <c r="AN135" s="245"/>
      <c r="AO135" s="245"/>
      <c r="AP135" s="245"/>
      <c r="AQ135" s="245"/>
      <c r="AR135" s="245"/>
      <c r="AS135" s="245"/>
      <c r="AT135" s="245"/>
      <c r="AU135" s="245"/>
      <c r="AV135" s="245"/>
      <c r="AW135" s="245"/>
      <c r="AX135" s="246"/>
      <c r="AY135" s="179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1"/>
      <c r="BJ135" s="179"/>
      <c r="BK135" s="180"/>
      <c r="BL135" s="180"/>
      <c r="BM135" s="180"/>
      <c r="BN135" s="180"/>
      <c r="BO135" s="180"/>
      <c r="BP135" s="180"/>
      <c r="BQ135" s="180"/>
      <c r="BR135" s="180"/>
      <c r="BS135" s="180"/>
      <c r="BT135" s="180"/>
      <c r="BU135" s="180"/>
      <c r="BV135" s="180"/>
      <c r="BW135" s="180"/>
      <c r="BX135" s="181"/>
      <c r="BY135" s="179"/>
      <c r="BZ135" s="180"/>
      <c r="CA135" s="180"/>
      <c r="CB135" s="180"/>
      <c r="CC135" s="180"/>
      <c r="CD135" s="180"/>
      <c r="CE135" s="180"/>
      <c r="CF135" s="180"/>
      <c r="CG135" s="180"/>
      <c r="CH135" s="180"/>
      <c r="CI135" s="180"/>
      <c r="CJ135" s="180"/>
      <c r="CK135" s="180"/>
      <c r="CL135" s="181"/>
      <c r="CM135" s="179"/>
      <c r="CN135" s="180"/>
      <c r="CO135" s="180"/>
      <c r="CP135" s="180"/>
      <c r="CQ135" s="180"/>
      <c r="CR135" s="180"/>
      <c r="CS135" s="180"/>
      <c r="CT135" s="180"/>
      <c r="CU135" s="180"/>
      <c r="CV135" s="180"/>
      <c r="CW135" s="180"/>
      <c r="CX135" s="180"/>
      <c r="CY135" s="180"/>
      <c r="CZ135" s="180"/>
      <c r="DA135" s="180"/>
      <c r="DB135" s="180"/>
      <c r="DC135" s="180"/>
      <c r="DD135" s="181"/>
    </row>
    <row r="136" spans="1:108" ht="32.25" customHeight="1">
      <c r="A136" s="293"/>
      <c r="B136" s="245" t="s">
        <v>293</v>
      </c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  <c r="AH136" s="245"/>
      <c r="AI136" s="245"/>
      <c r="AJ136" s="246"/>
      <c r="AK136" s="294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5"/>
      <c r="AV136" s="245"/>
      <c r="AW136" s="245"/>
      <c r="AX136" s="246"/>
      <c r="AY136" s="179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1"/>
      <c r="BJ136" s="179"/>
      <c r="BK136" s="180"/>
      <c r="BL136" s="180"/>
      <c r="BM136" s="180"/>
      <c r="BN136" s="180"/>
      <c r="BO136" s="180"/>
      <c r="BP136" s="180"/>
      <c r="BQ136" s="180"/>
      <c r="BR136" s="180"/>
      <c r="BS136" s="180"/>
      <c r="BT136" s="180"/>
      <c r="BU136" s="180"/>
      <c r="BV136" s="180"/>
      <c r="BW136" s="180"/>
      <c r="BX136" s="181"/>
      <c r="BY136" s="179"/>
      <c r="BZ136" s="180"/>
      <c r="CA136" s="180"/>
      <c r="CB136" s="180"/>
      <c r="CC136" s="180"/>
      <c r="CD136" s="180"/>
      <c r="CE136" s="180"/>
      <c r="CF136" s="180"/>
      <c r="CG136" s="180"/>
      <c r="CH136" s="180"/>
      <c r="CI136" s="180"/>
      <c r="CJ136" s="180"/>
      <c r="CK136" s="180"/>
      <c r="CL136" s="181"/>
      <c r="CM136" s="179"/>
      <c r="CN136" s="180"/>
      <c r="CO136" s="180"/>
      <c r="CP136" s="180"/>
      <c r="CQ136" s="180"/>
      <c r="CR136" s="180"/>
      <c r="CS136" s="180"/>
      <c r="CT136" s="180"/>
      <c r="CU136" s="180"/>
      <c r="CV136" s="180"/>
      <c r="CW136" s="180"/>
      <c r="CX136" s="180"/>
      <c r="CY136" s="180"/>
      <c r="CZ136" s="180"/>
      <c r="DA136" s="180"/>
      <c r="DB136" s="180"/>
      <c r="DC136" s="180"/>
      <c r="DD136" s="181"/>
    </row>
    <row r="137" spans="1:108" ht="47.25" customHeight="1">
      <c r="A137" s="293"/>
      <c r="B137" s="245" t="s">
        <v>294</v>
      </c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  <c r="AH137" s="245"/>
      <c r="AI137" s="245"/>
      <c r="AJ137" s="246"/>
      <c r="AK137" s="294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5"/>
      <c r="AV137" s="245"/>
      <c r="AW137" s="245"/>
      <c r="AX137" s="246"/>
      <c r="AY137" s="179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1"/>
      <c r="BJ137" s="179"/>
      <c r="BK137" s="180"/>
      <c r="BL137" s="180"/>
      <c r="BM137" s="180"/>
      <c r="BN137" s="180"/>
      <c r="BO137" s="180"/>
      <c r="BP137" s="180"/>
      <c r="BQ137" s="180"/>
      <c r="BR137" s="180"/>
      <c r="BS137" s="180"/>
      <c r="BT137" s="180"/>
      <c r="BU137" s="180"/>
      <c r="BV137" s="180"/>
      <c r="BW137" s="180"/>
      <c r="BX137" s="181"/>
      <c r="BY137" s="179"/>
      <c r="BZ137" s="180"/>
      <c r="CA137" s="180"/>
      <c r="CB137" s="180"/>
      <c r="CC137" s="180"/>
      <c r="CD137" s="180"/>
      <c r="CE137" s="180"/>
      <c r="CF137" s="180"/>
      <c r="CG137" s="180"/>
      <c r="CH137" s="180"/>
      <c r="CI137" s="180"/>
      <c r="CJ137" s="180"/>
      <c r="CK137" s="180"/>
      <c r="CL137" s="181"/>
      <c r="CM137" s="179"/>
      <c r="CN137" s="180"/>
      <c r="CO137" s="180"/>
      <c r="CP137" s="180"/>
      <c r="CQ137" s="180"/>
      <c r="CR137" s="180"/>
      <c r="CS137" s="180"/>
      <c r="CT137" s="180"/>
      <c r="CU137" s="180"/>
      <c r="CV137" s="180"/>
      <c r="CW137" s="180"/>
      <c r="CX137" s="180"/>
      <c r="CY137" s="180"/>
      <c r="CZ137" s="180"/>
      <c r="DA137" s="180"/>
      <c r="DB137" s="180"/>
      <c r="DC137" s="180"/>
      <c r="DD137" s="181"/>
    </row>
    <row r="138" spans="1:108" ht="47.25" customHeight="1">
      <c r="A138" s="293"/>
      <c r="B138" s="245" t="s">
        <v>295</v>
      </c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6"/>
      <c r="AK138" s="294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6"/>
      <c r="AY138" s="179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1"/>
      <c r="BJ138" s="179"/>
      <c r="BK138" s="180"/>
      <c r="BL138" s="180"/>
      <c r="BM138" s="180"/>
      <c r="BN138" s="180"/>
      <c r="BO138" s="180"/>
      <c r="BP138" s="180"/>
      <c r="BQ138" s="180"/>
      <c r="BR138" s="180"/>
      <c r="BS138" s="180"/>
      <c r="BT138" s="180"/>
      <c r="BU138" s="180"/>
      <c r="BV138" s="180"/>
      <c r="BW138" s="180"/>
      <c r="BX138" s="181"/>
      <c r="BY138" s="179"/>
      <c r="BZ138" s="180"/>
      <c r="CA138" s="180"/>
      <c r="CB138" s="180"/>
      <c r="CC138" s="180"/>
      <c r="CD138" s="180"/>
      <c r="CE138" s="180"/>
      <c r="CF138" s="180"/>
      <c r="CG138" s="180"/>
      <c r="CH138" s="180"/>
      <c r="CI138" s="180"/>
      <c r="CJ138" s="180"/>
      <c r="CK138" s="180"/>
      <c r="CL138" s="181"/>
      <c r="CM138" s="179"/>
      <c r="CN138" s="180"/>
      <c r="CO138" s="180"/>
      <c r="CP138" s="180"/>
      <c r="CQ138" s="180"/>
      <c r="CR138" s="180"/>
      <c r="CS138" s="180"/>
      <c r="CT138" s="180"/>
      <c r="CU138" s="180"/>
      <c r="CV138" s="180"/>
      <c r="CW138" s="180"/>
      <c r="CX138" s="180"/>
      <c r="CY138" s="180"/>
      <c r="CZ138" s="180"/>
      <c r="DA138" s="180"/>
      <c r="DB138" s="180"/>
      <c r="DC138" s="180"/>
      <c r="DD138" s="181"/>
    </row>
    <row r="139" spans="1:108" ht="32.25" customHeight="1">
      <c r="A139" s="293"/>
      <c r="B139" s="245" t="s">
        <v>296</v>
      </c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6"/>
      <c r="AK139" s="294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5"/>
      <c r="AV139" s="245"/>
      <c r="AW139" s="245"/>
      <c r="AX139" s="246"/>
      <c r="AY139" s="179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1"/>
      <c r="BJ139" s="179"/>
      <c r="BK139" s="180"/>
      <c r="BL139" s="180"/>
      <c r="BM139" s="180"/>
      <c r="BN139" s="180"/>
      <c r="BO139" s="180"/>
      <c r="BP139" s="180"/>
      <c r="BQ139" s="180"/>
      <c r="BR139" s="180"/>
      <c r="BS139" s="180"/>
      <c r="BT139" s="180"/>
      <c r="BU139" s="180"/>
      <c r="BV139" s="180"/>
      <c r="BW139" s="180"/>
      <c r="BX139" s="181"/>
      <c r="BY139" s="179"/>
      <c r="BZ139" s="180"/>
      <c r="CA139" s="180"/>
      <c r="CB139" s="180"/>
      <c r="CC139" s="180"/>
      <c r="CD139" s="180"/>
      <c r="CE139" s="180"/>
      <c r="CF139" s="180"/>
      <c r="CG139" s="180"/>
      <c r="CH139" s="180"/>
      <c r="CI139" s="180"/>
      <c r="CJ139" s="180"/>
      <c r="CK139" s="180"/>
      <c r="CL139" s="181"/>
      <c r="CM139" s="179"/>
      <c r="CN139" s="180"/>
      <c r="CO139" s="180"/>
      <c r="CP139" s="180"/>
      <c r="CQ139" s="180"/>
      <c r="CR139" s="180"/>
      <c r="CS139" s="180"/>
      <c r="CT139" s="180"/>
      <c r="CU139" s="180"/>
      <c r="CV139" s="180"/>
      <c r="CW139" s="180"/>
      <c r="CX139" s="180"/>
      <c r="CY139" s="180"/>
      <c r="CZ139" s="180"/>
      <c r="DA139" s="180"/>
      <c r="DB139" s="180"/>
      <c r="DC139" s="180"/>
      <c r="DD139" s="181"/>
    </row>
    <row r="140" spans="1:108" ht="31.5" customHeight="1">
      <c r="A140" s="293"/>
      <c r="B140" s="245" t="s">
        <v>297</v>
      </c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6"/>
      <c r="AK140" s="294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245"/>
      <c r="AW140" s="245"/>
      <c r="AX140" s="246"/>
      <c r="AY140" s="179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1"/>
      <c r="BJ140" s="179"/>
      <c r="BK140" s="180"/>
      <c r="BL140" s="180"/>
      <c r="BM140" s="180"/>
      <c r="BN140" s="180"/>
      <c r="BO140" s="180"/>
      <c r="BP140" s="180"/>
      <c r="BQ140" s="180"/>
      <c r="BR140" s="180"/>
      <c r="BS140" s="180"/>
      <c r="BT140" s="180"/>
      <c r="BU140" s="180"/>
      <c r="BV140" s="180"/>
      <c r="BW140" s="180"/>
      <c r="BX140" s="181"/>
      <c r="BY140" s="179"/>
      <c r="BZ140" s="180"/>
      <c r="CA140" s="180"/>
      <c r="CB140" s="180"/>
      <c r="CC140" s="180"/>
      <c r="CD140" s="180"/>
      <c r="CE140" s="180"/>
      <c r="CF140" s="180"/>
      <c r="CG140" s="180"/>
      <c r="CH140" s="180"/>
      <c r="CI140" s="180"/>
      <c r="CJ140" s="180"/>
      <c r="CK140" s="180"/>
      <c r="CL140" s="181"/>
      <c r="CM140" s="179"/>
      <c r="CN140" s="180"/>
      <c r="CO140" s="180"/>
      <c r="CP140" s="180"/>
      <c r="CQ140" s="180"/>
      <c r="CR140" s="180"/>
      <c r="CS140" s="180"/>
      <c r="CT140" s="180"/>
      <c r="CU140" s="180"/>
      <c r="CV140" s="180"/>
      <c r="CW140" s="180"/>
      <c r="CX140" s="180"/>
      <c r="CY140" s="180"/>
      <c r="CZ140" s="180"/>
      <c r="DA140" s="180"/>
      <c r="DB140" s="180"/>
      <c r="DC140" s="180"/>
      <c r="DD140" s="181"/>
    </row>
    <row r="141" spans="1:108" ht="47.25" customHeight="1">
      <c r="A141" s="293"/>
      <c r="B141" s="245" t="s">
        <v>298</v>
      </c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  <c r="AH141" s="245"/>
      <c r="AI141" s="245"/>
      <c r="AJ141" s="246"/>
      <c r="AK141" s="294"/>
      <c r="AL141" s="245"/>
      <c r="AM141" s="245"/>
      <c r="AN141" s="245"/>
      <c r="AO141" s="245"/>
      <c r="AP141" s="245"/>
      <c r="AQ141" s="245"/>
      <c r="AR141" s="245"/>
      <c r="AS141" s="245"/>
      <c r="AT141" s="245"/>
      <c r="AU141" s="245"/>
      <c r="AV141" s="245"/>
      <c r="AW141" s="245"/>
      <c r="AX141" s="246"/>
      <c r="AY141" s="179"/>
      <c r="AZ141" s="180"/>
      <c r="BA141" s="180"/>
      <c r="BB141" s="180"/>
      <c r="BC141" s="180"/>
      <c r="BD141" s="180"/>
      <c r="BE141" s="180"/>
      <c r="BF141" s="180"/>
      <c r="BG141" s="180"/>
      <c r="BH141" s="180"/>
      <c r="BI141" s="181"/>
      <c r="BJ141" s="179"/>
      <c r="BK141" s="180"/>
      <c r="BL141" s="180"/>
      <c r="BM141" s="180"/>
      <c r="BN141" s="180"/>
      <c r="BO141" s="180"/>
      <c r="BP141" s="180"/>
      <c r="BQ141" s="180"/>
      <c r="BR141" s="180"/>
      <c r="BS141" s="180"/>
      <c r="BT141" s="180"/>
      <c r="BU141" s="180"/>
      <c r="BV141" s="180"/>
      <c r="BW141" s="180"/>
      <c r="BX141" s="181"/>
      <c r="BY141" s="179"/>
      <c r="BZ141" s="180"/>
      <c r="CA141" s="180"/>
      <c r="CB141" s="180"/>
      <c r="CC141" s="180"/>
      <c r="CD141" s="180"/>
      <c r="CE141" s="180"/>
      <c r="CF141" s="180"/>
      <c r="CG141" s="180"/>
      <c r="CH141" s="180"/>
      <c r="CI141" s="180"/>
      <c r="CJ141" s="180"/>
      <c r="CK141" s="180"/>
      <c r="CL141" s="181"/>
      <c r="CM141" s="179"/>
      <c r="CN141" s="180"/>
      <c r="CO141" s="180"/>
      <c r="CP141" s="180"/>
      <c r="CQ141" s="180"/>
      <c r="CR141" s="180"/>
      <c r="CS141" s="180"/>
      <c r="CT141" s="180"/>
      <c r="CU141" s="180"/>
      <c r="CV141" s="180"/>
      <c r="CW141" s="180"/>
      <c r="CX141" s="180"/>
      <c r="CY141" s="180"/>
      <c r="CZ141" s="180"/>
      <c r="DA141" s="180"/>
      <c r="DB141" s="180"/>
      <c r="DC141" s="180"/>
      <c r="DD141" s="181"/>
    </row>
    <row r="142" spans="1:108" ht="33" customHeight="1">
      <c r="A142" s="293"/>
      <c r="B142" s="245" t="s">
        <v>299</v>
      </c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6"/>
      <c r="AK142" s="294"/>
      <c r="AL142" s="245"/>
      <c r="AM142" s="245"/>
      <c r="AN142" s="245"/>
      <c r="AO142" s="245"/>
      <c r="AP142" s="245"/>
      <c r="AQ142" s="245"/>
      <c r="AR142" s="245"/>
      <c r="AS142" s="245"/>
      <c r="AT142" s="245"/>
      <c r="AU142" s="245"/>
      <c r="AV142" s="245"/>
      <c r="AW142" s="245"/>
      <c r="AX142" s="246"/>
      <c r="AY142" s="179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81"/>
      <c r="BJ142" s="179"/>
      <c r="BK142" s="180"/>
      <c r="BL142" s="180"/>
      <c r="BM142" s="180"/>
      <c r="BN142" s="180"/>
      <c r="BO142" s="180"/>
      <c r="BP142" s="180"/>
      <c r="BQ142" s="180"/>
      <c r="BR142" s="180"/>
      <c r="BS142" s="180"/>
      <c r="BT142" s="180"/>
      <c r="BU142" s="180"/>
      <c r="BV142" s="180"/>
      <c r="BW142" s="180"/>
      <c r="BX142" s="181"/>
      <c r="BY142" s="179"/>
      <c r="BZ142" s="180"/>
      <c r="CA142" s="180"/>
      <c r="CB142" s="180"/>
      <c r="CC142" s="180"/>
      <c r="CD142" s="180"/>
      <c r="CE142" s="180"/>
      <c r="CF142" s="180"/>
      <c r="CG142" s="180"/>
      <c r="CH142" s="180"/>
      <c r="CI142" s="180"/>
      <c r="CJ142" s="180"/>
      <c r="CK142" s="180"/>
      <c r="CL142" s="181"/>
      <c r="CM142" s="179"/>
      <c r="CN142" s="180"/>
      <c r="CO142" s="180"/>
      <c r="CP142" s="180"/>
      <c r="CQ142" s="180"/>
      <c r="CR142" s="180"/>
      <c r="CS142" s="180"/>
      <c r="CT142" s="180"/>
      <c r="CU142" s="180"/>
      <c r="CV142" s="180"/>
      <c r="CW142" s="180"/>
      <c r="CX142" s="180"/>
      <c r="CY142" s="180"/>
      <c r="CZ142" s="180"/>
      <c r="DA142" s="180"/>
      <c r="DB142" s="180"/>
      <c r="DC142" s="180"/>
      <c r="DD142" s="181"/>
    </row>
    <row r="143" spans="1:108" ht="30" customHeight="1">
      <c r="A143" s="293"/>
      <c r="B143" s="245" t="s">
        <v>300</v>
      </c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6"/>
      <c r="AK143" s="294"/>
      <c r="AL143" s="245"/>
      <c r="AM143" s="245"/>
      <c r="AN143" s="245"/>
      <c r="AO143" s="245"/>
      <c r="AP143" s="245"/>
      <c r="AQ143" s="245"/>
      <c r="AR143" s="245"/>
      <c r="AS143" s="245"/>
      <c r="AT143" s="245"/>
      <c r="AU143" s="245"/>
      <c r="AV143" s="245"/>
      <c r="AW143" s="245"/>
      <c r="AX143" s="246"/>
      <c r="AY143" s="179"/>
      <c r="AZ143" s="180"/>
      <c r="BA143" s="180"/>
      <c r="BB143" s="180"/>
      <c r="BC143" s="180"/>
      <c r="BD143" s="180"/>
      <c r="BE143" s="180"/>
      <c r="BF143" s="180"/>
      <c r="BG143" s="180"/>
      <c r="BH143" s="180"/>
      <c r="BI143" s="181"/>
      <c r="BJ143" s="179"/>
      <c r="BK143" s="180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1"/>
      <c r="BY143" s="179"/>
      <c r="BZ143" s="180"/>
      <c r="CA143" s="180"/>
      <c r="CB143" s="180"/>
      <c r="CC143" s="180"/>
      <c r="CD143" s="180"/>
      <c r="CE143" s="180"/>
      <c r="CF143" s="180"/>
      <c r="CG143" s="180"/>
      <c r="CH143" s="180"/>
      <c r="CI143" s="180"/>
      <c r="CJ143" s="180"/>
      <c r="CK143" s="180"/>
      <c r="CL143" s="181"/>
      <c r="CM143" s="179"/>
      <c r="CN143" s="180"/>
      <c r="CO143" s="180"/>
      <c r="CP143" s="180"/>
      <c r="CQ143" s="180"/>
      <c r="CR143" s="180"/>
      <c r="CS143" s="180"/>
      <c r="CT143" s="180"/>
      <c r="CU143" s="180"/>
      <c r="CV143" s="180"/>
      <c r="CW143" s="180"/>
      <c r="CX143" s="180"/>
      <c r="CY143" s="180"/>
      <c r="CZ143" s="180"/>
      <c r="DA143" s="180"/>
      <c r="DB143" s="180"/>
      <c r="DC143" s="180"/>
      <c r="DD143" s="181"/>
    </row>
    <row r="144" spans="1:108" ht="15.75" customHeight="1">
      <c r="A144" s="293"/>
      <c r="B144" s="245" t="s">
        <v>301</v>
      </c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6"/>
      <c r="AK144" s="294"/>
      <c r="AL144" s="245"/>
      <c r="AM144" s="245"/>
      <c r="AN144" s="245"/>
      <c r="AO144" s="245"/>
      <c r="AP144" s="245"/>
      <c r="AQ144" s="245"/>
      <c r="AR144" s="245"/>
      <c r="AS144" s="245"/>
      <c r="AT144" s="245"/>
      <c r="AU144" s="245"/>
      <c r="AV144" s="245"/>
      <c r="AW144" s="245"/>
      <c r="AX144" s="246"/>
      <c r="AY144" s="179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1"/>
      <c r="BJ144" s="179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1"/>
      <c r="BY144" s="179"/>
      <c r="BZ144" s="180"/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80"/>
      <c r="CK144" s="180"/>
      <c r="CL144" s="181"/>
      <c r="CM144" s="179"/>
      <c r="CN144" s="180"/>
      <c r="CO144" s="180"/>
      <c r="CP144" s="180"/>
      <c r="CQ144" s="180"/>
      <c r="CR144" s="180"/>
      <c r="CS144" s="180"/>
      <c r="CT144" s="180"/>
      <c r="CU144" s="180"/>
      <c r="CV144" s="180"/>
      <c r="CW144" s="180"/>
      <c r="CX144" s="180"/>
      <c r="CY144" s="180"/>
      <c r="CZ144" s="180"/>
      <c r="DA144" s="180"/>
      <c r="DB144" s="180"/>
      <c r="DC144" s="180"/>
      <c r="DD144" s="181"/>
    </row>
    <row r="145" spans="1:108" ht="15" customHeight="1">
      <c r="A145" s="293"/>
      <c r="B145" s="245" t="s">
        <v>302</v>
      </c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6"/>
      <c r="AK145" s="294"/>
      <c r="AL145" s="245"/>
      <c r="AM145" s="245"/>
      <c r="AN145" s="245"/>
      <c r="AO145" s="245"/>
      <c r="AP145" s="245"/>
      <c r="AQ145" s="245"/>
      <c r="AR145" s="245"/>
      <c r="AS145" s="245"/>
      <c r="AT145" s="245"/>
      <c r="AU145" s="245"/>
      <c r="AV145" s="245"/>
      <c r="AW145" s="245"/>
      <c r="AX145" s="246"/>
      <c r="AY145" s="179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1"/>
      <c r="BJ145" s="179"/>
      <c r="BK145" s="180"/>
      <c r="BL145" s="180"/>
      <c r="BM145" s="180"/>
      <c r="BN145" s="180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1"/>
      <c r="BY145" s="179"/>
      <c r="BZ145" s="180"/>
      <c r="CA145" s="180"/>
      <c r="CB145" s="180"/>
      <c r="CC145" s="180"/>
      <c r="CD145" s="180"/>
      <c r="CE145" s="180"/>
      <c r="CF145" s="180"/>
      <c r="CG145" s="180"/>
      <c r="CH145" s="180"/>
      <c r="CI145" s="180"/>
      <c r="CJ145" s="180"/>
      <c r="CK145" s="180"/>
      <c r="CL145" s="181"/>
      <c r="CM145" s="179"/>
      <c r="CN145" s="180"/>
      <c r="CO145" s="180"/>
      <c r="CP145" s="180"/>
      <c r="CQ145" s="180"/>
      <c r="CR145" s="180"/>
      <c r="CS145" s="180"/>
      <c r="CT145" s="180"/>
      <c r="CU145" s="180"/>
      <c r="CV145" s="180"/>
      <c r="CW145" s="180"/>
      <c r="CX145" s="180"/>
      <c r="CY145" s="180"/>
      <c r="CZ145" s="180"/>
      <c r="DA145" s="180"/>
      <c r="DB145" s="180"/>
      <c r="DC145" s="180"/>
      <c r="DD145" s="181"/>
    </row>
    <row r="146" spans="1:108" ht="47.25" customHeight="1">
      <c r="A146" s="293"/>
      <c r="B146" s="245" t="s">
        <v>303</v>
      </c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6"/>
      <c r="AK146" s="294"/>
      <c r="AL146" s="245"/>
      <c r="AM146" s="245"/>
      <c r="AN146" s="245"/>
      <c r="AO146" s="245"/>
      <c r="AP146" s="245"/>
      <c r="AQ146" s="245"/>
      <c r="AR146" s="245"/>
      <c r="AS146" s="245"/>
      <c r="AT146" s="245"/>
      <c r="AU146" s="245"/>
      <c r="AV146" s="245"/>
      <c r="AW146" s="245"/>
      <c r="AX146" s="246"/>
      <c r="AY146" s="179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1"/>
      <c r="BJ146" s="179"/>
      <c r="BK146" s="180"/>
      <c r="BL146" s="180"/>
      <c r="BM146" s="180"/>
      <c r="BN146" s="180"/>
      <c r="BO146" s="180"/>
      <c r="BP146" s="180"/>
      <c r="BQ146" s="180"/>
      <c r="BR146" s="180"/>
      <c r="BS146" s="180"/>
      <c r="BT146" s="180"/>
      <c r="BU146" s="180"/>
      <c r="BV146" s="180"/>
      <c r="BW146" s="180"/>
      <c r="BX146" s="181"/>
      <c r="BY146" s="179"/>
      <c r="BZ146" s="180"/>
      <c r="CA146" s="180"/>
      <c r="CB146" s="180"/>
      <c r="CC146" s="180"/>
      <c r="CD146" s="180"/>
      <c r="CE146" s="180"/>
      <c r="CF146" s="180"/>
      <c r="CG146" s="180"/>
      <c r="CH146" s="180"/>
      <c r="CI146" s="180"/>
      <c r="CJ146" s="180"/>
      <c r="CK146" s="180"/>
      <c r="CL146" s="181"/>
      <c r="CM146" s="179"/>
      <c r="CN146" s="180"/>
      <c r="CO146" s="180"/>
      <c r="CP146" s="180"/>
      <c r="CQ146" s="180"/>
      <c r="CR146" s="180"/>
      <c r="CS146" s="180"/>
      <c r="CT146" s="180"/>
      <c r="CU146" s="180"/>
      <c r="CV146" s="180"/>
      <c r="CW146" s="180"/>
      <c r="CX146" s="180"/>
      <c r="CY146" s="180"/>
      <c r="CZ146" s="180"/>
      <c r="DA146" s="180"/>
      <c r="DB146" s="180"/>
      <c r="DC146" s="180"/>
      <c r="DD146" s="181"/>
    </row>
    <row r="147" spans="1:108" ht="48.75" customHeight="1">
      <c r="A147" s="293"/>
      <c r="B147" s="245" t="s">
        <v>304</v>
      </c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6"/>
      <c r="AK147" s="294"/>
      <c r="AL147" s="245"/>
      <c r="AM147" s="245"/>
      <c r="AN147" s="245"/>
      <c r="AO147" s="245"/>
      <c r="AP147" s="245"/>
      <c r="AQ147" s="245"/>
      <c r="AR147" s="245"/>
      <c r="AS147" s="245"/>
      <c r="AT147" s="245"/>
      <c r="AU147" s="245"/>
      <c r="AV147" s="245"/>
      <c r="AW147" s="245"/>
      <c r="AX147" s="246"/>
      <c r="AY147" s="179"/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1"/>
      <c r="BJ147" s="179"/>
      <c r="BK147" s="180"/>
      <c r="BL147" s="180"/>
      <c r="BM147" s="180"/>
      <c r="BN147" s="180"/>
      <c r="BO147" s="180"/>
      <c r="BP147" s="180"/>
      <c r="BQ147" s="180"/>
      <c r="BR147" s="180"/>
      <c r="BS147" s="180"/>
      <c r="BT147" s="180"/>
      <c r="BU147" s="180"/>
      <c r="BV147" s="180"/>
      <c r="BW147" s="180"/>
      <c r="BX147" s="181"/>
      <c r="BY147" s="179"/>
      <c r="BZ147" s="180"/>
      <c r="CA147" s="180"/>
      <c r="CB147" s="180"/>
      <c r="CC147" s="180"/>
      <c r="CD147" s="180"/>
      <c r="CE147" s="180"/>
      <c r="CF147" s="180"/>
      <c r="CG147" s="180"/>
      <c r="CH147" s="180"/>
      <c r="CI147" s="180"/>
      <c r="CJ147" s="180"/>
      <c r="CK147" s="180"/>
      <c r="CL147" s="181"/>
      <c r="CM147" s="179"/>
      <c r="CN147" s="180"/>
      <c r="CO147" s="180"/>
      <c r="CP147" s="180"/>
      <c r="CQ147" s="180"/>
      <c r="CR147" s="180"/>
      <c r="CS147" s="180"/>
      <c r="CT147" s="180"/>
      <c r="CU147" s="180"/>
      <c r="CV147" s="180"/>
      <c r="CW147" s="180"/>
      <c r="CX147" s="180"/>
      <c r="CY147" s="180"/>
      <c r="CZ147" s="180"/>
      <c r="DA147" s="180"/>
      <c r="DB147" s="180"/>
      <c r="DC147" s="180"/>
      <c r="DD147" s="181"/>
    </row>
    <row r="148" spans="1:108" ht="33" customHeight="1">
      <c r="A148" s="293"/>
      <c r="B148" s="245" t="s">
        <v>305</v>
      </c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6"/>
      <c r="AK148" s="294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5"/>
      <c r="AV148" s="245"/>
      <c r="AW148" s="245"/>
      <c r="AX148" s="246"/>
      <c r="AY148" s="179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1"/>
      <c r="BJ148" s="179"/>
      <c r="BK148" s="180"/>
      <c r="BL148" s="180"/>
      <c r="BM148" s="180"/>
      <c r="BN148" s="180"/>
      <c r="BO148" s="180"/>
      <c r="BP148" s="180"/>
      <c r="BQ148" s="180"/>
      <c r="BR148" s="180"/>
      <c r="BS148" s="180"/>
      <c r="BT148" s="180"/>
      <c r="BU148" s="180"/>
      <c r="BV148" s="180"/>
      <c r="BW148" s="180"/>
      <c r="BX148" s="181"/>
      <c r="BY148" s="179"/>
      <c r="BZ148" s="180"/>
      <c r="CA148" s="180"/>
      <c r="CB148" s="180"/>
      <c r="CC148" s="180"/>
      <c r="CD148" s="180"/>
      <c r="CE148" s="180"/>
      <c r="CF148" s="180"/>
      <c r="CG148" s="180"/>
      <c r="CH148" s="180"/>
      <c r="CI148" s="180"/>
      <c r="CJ148" s="180"/>
      <c r="CK148" s="180"/>
      <c r="CL148" s="181"/>
      <c r="CM148" s="179"/>
      <c r="CN148" s="180"/>
      <c r="CO148" s="180"/>
      <c r="CP148" s="180"/>
      <c r="CQ148" s="180"/>
      <c r="CR148" s="180"/>
      <c r="CS148" s="180"/>
      <c r="CT148" s="180"/>
      <c r="CU148" s="180"/>
      <c r="CV148" s="180"/>
      <c r="CW148" s="180"/>
      <c r="CX148" s="180"/>
      <c r="CY148" s="180"/>
      <c r="CZ148" s="180"/>
      <c r="DA148" s="180"/>
      <c r="DB148" s="180"/>
      <c r="DC148" s="180"/>
      <c r="DD148" s="181"/>
    </row>
    <row r="149" spans="1:108" ht="32.25" customHeight="1">
      <c r="A149" s="293"/>
      <c r="B149" s="245" t="s">
        <v>306</v>
      </c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6"/>
      <c r="AK149" s="294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6"/>
      <c r="AY149" s="179"/>
      <c r="AZ149" s="180"/>
      <c r="BA149" s="180"/>
      <c r="BB149" s="180"/>
      <c r="BC149" s="180"/>
      <c r="BD149" s="180"/>
      <c r="BE149" s="180"/>
      <c r="BF149" s="180"/>
      <c r="BG149" s="180"/>
      <c r="BH149" s="180"/>
      <c r="BI149" s="181"/>
      <c r="BJ149" s="179"/>
      <c r="BK149" s="180"/>
      <c r="BL149" s="180"/>
      <c r="BM149" s="180"/>
      <c r="BN149" s="180"/>
      <c r="BO149" s="180"/>
      <c r="BP149" s="180"/>
      <c r="BQ149" s="180"/>
      <c r="BR149" s="180"/>
      <c r="BS149" s="180"/>
      <c r="BT149" s="180"/>
      <c r="BU149" s="180"/>
      <c r="BV149" s="180"/>
      <c r="BW149" s="180"/>
      <c r="BX149" s="181"/>
      <c r="BY149" s="179"/>
      <c r="BZ149" s="180"/>
      <c r="CA149" s="180"/>
      <c r="CB149" s="180"/>
      <c r="CC149" s="180"/>
      <c r="CD149" s="180"/>
      <c r="CE149" s="180"/>
      <c r="CF149" s="180"/>
      <c r="CG149" s="180"/>
      <c r="CH149" s="180"/>
      <c r="CI149" s="180"/>
      <c r="CJ149" s="180"/>
      <c r="CK149" s="180"/>
      <c r="CL149" s="181"/>
      <c r="CM149" s="179"/>
      <c r="CN149" s="180"/>
      <c r="CO149" s="180"/>
      <c r="CP149" s="180"/>
      <c r="CQ149" s="180"/>
      <c r="CR149" s="180"/>
      <c r="CS149" s="180"/>
      <c r="CT149" s="180"/>
      <c r="CU149" s="180"/>
      <c r="CV149" s="180"/>
      <c r="CW149" s="180"/>
      <c r="CX149" s="180"/>
      <c r="CY149" s="180"/>
      <c r="CZ149" s="180"/>
      <c r="DA149" s="180"/>
      <c r="DB149" s="180"/>
      <c r="DC149" s="180"/>
      <c r="DD149" s="181"/>
    </row>
    <row r="150" spans="1:108" ht="15.75" customHeight="1">
      <c r="A150" s="179" t="s">
        <v>307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0"/>
      <c r="CA150" s="180"/>
      <c r="CB150" s="180"/>
      <c r="CC150" s="180"/>
      <c r="CD150" s="180"/>
      <c r="CE150" s="180"/>
      <c r="CF150" s="180"/>
      <c r="CG150" s="180"/>
      <c r="CH150" s="180"/>
      <c r="CI150" s="180"/>
      <c r="CJ150" s="180"/>
      <c r="CK150" s="180"/>
      <c r="CL150" s="180"/>
      <c r="CM150" s="180"/>
      <c r="CN150" s="180"/>
      <c r="CO150" s="180"/>
      <c r="CP150" s="180"/>
      <c r="CQ150" s="180"/>
      <c r="CR150" s="180"/>
      <c r="CS150" s="180"/>
      <c r="CT150" s="180"/>
      <c r="CU150" s="180"/>
      <c r="CV150" s="180"/>
      <c r="CW150" s="180"/>
      <c r="CX150" s="180"/>
      <c r="CY150" s="180"/>
      <c r="CZ150" s="180"/>
      <c r="DA150" s="180"/>
      <c r="DB150" s="180"/>
      <c r="DC150" s="180"/>
      <c r="DD150" s="181"/>
    </row>
    <row r="151" spans="1:108" ht="15" customHeight="1">
      <c r="A151" s="293"/>
      <c r="B151" s="245" t="s">
        <v>308</v>
      </c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6"/>
      <c r="AK151" s="294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5"/>
      <c r="AV151" s="245"/>
      <c r="AW151" s="245"/>
      <c r="AX151" s="246"/>
      <c r="AY151" s="179"/>
      <c r="AZ151" s="180"/>
      <c r="BA151" s="180"/>
      <c r="BB151" s="180"/>
      <c r="BC151" s="180"/>
      <c r="BD151" s="180"/>
      <c r="BE151" s="180"/>
      <c r="BF151" s="180"/>
      <c r="BG151" s="180"/>
      <c r="BH151" s="180"/>
      <c r="BI151" s="181"/>
      <c r="BJ151" s="179"/>
      <c r="BK151" s="180"/>
      <c r="BL151" s="180"/>
      <c r="BM151" s="180"/>
      <c r="BN151" s="180"/>
      <c r="BO151" s="180"/>
      <c r="BP151" s="180"/>
      <c r="BQ151" s="180"/>
      <c r="BR151" s="180"/>
      <c r="BS151" s="180"/>
      <c r="BT151" s="180"/>
      <c r="BU151" s="180"/>
      <c r="BV151" s="180"/>
      <c r="BW151" s="180"/>
      <c r="BX151" s="181"/>
      <c r="BY151" s="179"/>
      <c r="BZ151" s="180"/>
      <c r="CA151" s="180"/>
      <c r="CB151" s="180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1"/>
      <c r="CM151" s="179"/>
      <c r="CN151" s="180"/>
      <c r="CO151" s="180"/>
      <c r="CP151" s="180"/>
      <c r="CQ151" s="180"/>
      <c r="CR151" s="180"/>
      <c r="CS151" s="180"/>
      <c r="CT151" s="180"/>
      <c r="CU151" s="180"/>
      <c r="CV151" s="180"/>
      <c r="CW151" s="180"/>
      <c r="CX151" s="180"/>
      <c r="CY151" s="180"/>
      <c r="CZ151" s="180"/>
      <c r="DA151" s="180"/>
      <c r="DB151" s="180"/>
      <c r="DC151" s="180"/>
      <c r="DD151" s="181"/>
    </row>
    <row r="152" spans="1:108" ht="30.75" customHeight="1">
      <c r="A152" s="293"/>
      <c r="B152" s="245" t="s">
        <v>309</v>
      </c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6"/>
      <c r="AK152" s="294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5"/>
      <c r="AV152" s="245"/>
      <c r="AW152" s="245"/>
      <c r="AX152" s="246"/>
      <c r="AY152" s="179"/>
      <c r="AZ152" s="180"/>
      <c r="BA152" s="180"/>
      <c r="BB152" s="180"/>
      <c r="BC152" s="180"/>
      <c r="BD152" s="180"/>
      <c r="BE152" s="180"/>
      <c r="BF152" s="180"/>
      <c r="BG152" s="180"/>
      <c r="BH152" s="180"/>
      <c r="BI152" s="181"/>
      <c r="BJ152" s="179"/>
      <c r="BK152" s="180"/>
      <c r="BL152" s="180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0"/>
      <c r="BX152" s="181"/>
      <c r="BY152" s="179"/>
      <c r="BZ152" s="180"/>
      <c r="CA152" s="180"/>
      <c r="CB152" s="180"/>
      <c r="CC152" s="180"/>
      <c r="CD152" s="180"/>
      <c r="CE152" s="180"/>
      <c r="CF152" s="180"/>
      <c r="CG152" s="180"/>
      <c r="CH152" s="180"/>
      <c r="CI152" s="180"/>
      <c r="CJ152" s="180"/>
      <c r="CK152" s="180"/>
      <c r="CL152" s="181"/>
      <c r="CM152" s="179"/>
      <c r="CN152" s="180"/>
      <c r="CO152" s="180"/>
      <c r="CP152" s="180"/>
      <c r="CQ152" s="180"/>
      <c r="CR152" s="180"/>
      <c r="CS152" s="180"/>
      <c r="CT152" s="180"/>
      <c r="CU152" s="180"/>
      <c r="CV152" s="180"/>
      <c r="CW152" s="180"/>
      <c r="CX152" s="180"/>
      <c r="CY152" s="180"/>
      <c r="CZ152" s="180"/>
      <c r="DA152" s="180"/>
      <c r="DB152" s="180"/>
      <c r="DC152" s="180"/>
      <c r="DD152" s="181"/>
    </row>
    <row r="153" spans="1:108" ht="61.5" customHeight="1">
      <c r="A153" s="293"/>
      <c r="B153" s="245" t="s">
        <v>310</v>
      </c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6"/>
      <c r="AK153" s="294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45"/>
      <c r="AW153" s="245"/>
      <c r="AX153" s="246"/>
      <c r="AY153" s="179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1"/>
      <c r="BJ153" s="179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1"/>
      <c r="BY153" s="179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1"/>
      <c r="CM153" s="179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0"/>
      <c r="CZ153" s="180"/>
      <c r="DA153" s="180"/>
      <c r="DB153" s="180"/>
      <c r="DC153" s="180"/>
      <c r="DD153" s="181"/>
    </row>
    <row r="154" spans="1:108" ht="33" customHeight="1">
      <c r="A154" s="293"/>
      <c r="B154" s="245" t="s">
        <v>311</v>
      </c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6"/>
      <c r="AK154" s="294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5"/>
      <c r="AV154" s="245"/>
      <c r="AW154" s="245"/>
      <c r="AX154" s="246"/>
      <c r="AY154" s="179"/>
      <c r="AZ154" s="180"/>
      <c r="BA154" s="180"/>
      <c r="BB154" s="180"/>
      <c r="BC154" s="180"/>
      <c r="BD154" s="180"/>
      <c r="BE154" s="180"/>
      <c r="BF154" s="180"/>
      <c r="BG154" s="180"/>
      <c r="BH154" s="180"/>
      <c r="BI154" s="181"/>
      <c r="BJ154" s="179"/>
      <c r="BK154" s="180"/>
      <c r="BL154" s="180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0"/>
      <c r="BX154" s="181"/>
      <c r="BY154" s="179"/>
      <c r="BZ154" s="180"/>
      <c r="CA154" s="180"/>
      <c r="CB154" s="180"/>
      <c r="CC154" s="180"/>
      <c r="CD154" s="180"/>
      <c r="CE154" s="180"/>
      <c r="CF154" s="180"/>
      <c r="CG154" s="180"/>
      <c r="CH154" s="180"/>
      <c r="CI154" s="180"/>
      <c r="CJ154" s="180"/>
      <c r="CK154" s="180"/>
      <c r="CL154" s="181"/>
      <c r="CM154" s="179"/>
      <c r="CN154" s="180"/>
      <c r="CO154" s="180"/>
      <c r="CP154" s="180"/>
      <c r="CQ154" s="180"/>
      <c r="CR154" s="180"/>
      <c r="CS154" s="180"/>
      <c r="CT154" s="180"/>
      <c r="CU154" s="180"/>
      <c r="CV154" s="180"/>
      <c r="CW154" s="180"/>
      <c r="CX154" s="180"/>
      <c r="CY154" s="180"/>
      <c r="CZ154" s="180"/>
      <c r="DA154" s="180"/>
      <c r="DB154" s="180"/>
      <c r="DC154" s="180"/>
      <c r="DD154" s="181"/>
    </row>
    <row r="155" spans="1:108" ht="33" customHeight="1">
      <c r="A155" s="293"/>
      <c r="B155" s="245" t="s">
        <v>312</v>
      </c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246"/>
      <c r="AK155" s="294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5"/>
      <c r="AV155" s="245"/>
      <c r="AW155" s="245"/>
      <c r="AX155" s="246"/>
      <c r="AY155" s="179"/>
      <c r="AZ155" s="180"/>
      <c r="BA155" s="180"/>
      <c r="BB155" s="180"/>
      <c r="BC155" s="180"/>
      <c r="BD155" s="180"/>
      <c r="BE155" s="180"/>
      <c r="BF155" s="180"/>
      <c r="BG155" s="180"/>
      <c r="BH155" s="180"/>
      <c r="BI155" s="181"/>
      <c r="BJ155" s="179"/>
      <c r="BK155" s="180"/>
      <c r="BL155" s="180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1"/>
      <c r="BY155" s="179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1"/>
      <c r="CM155" s="179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1"/>
    </row>
    <row r="156" spans="1:108" ht="45.75" customHeight="1">
      <c r="A156" s="298"/>
      <c r="B156" s="156" t="s">
        <v>313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7"/>
      <c r="AK156" s="4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7"/>
      <c r="AY156" s="4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58"/>
      <c r="BJ156" s="4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58"/>
      <c r="BY156" s="40"/>
      <c r="BZ156" s="130"/>
      <c r="CA156" s="130"/>
      <c r="CB156" s="130"/>
      <c r="CC156" s="130"/>
      <c r="CD156" s="130"/>
      <c r="CE156" s="130"/>
      <c r="CF156" s="130"/>
      <c r="CG156" s="130"/>
      <c r="CH156" s="130"/>
      <c r="CI156" s="130"/>
      <c r="CJ156" s="130"/>
      <c r="CK156" s="130"/>
      <c r="CL156" s="158"/>
      <c r="CM156" s="4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  <c r="DA156" s="130"/>
      <c r="DB156" s="130"/>
      <c r="DC156" s="130"/>
      <c r="DD156" s="158"/>
    </row>
    <row r="157" spans="1:108" ht="46.5" customHeight="1">
      <c r="A157" s="293"/>
      <c r="B157" s="245" t="s">
        <v>314</v>
      </c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6"/>
      <c r="AK157" s="294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6"/>
      <c r="AY157" s="179"/>
      <c r="AZ157" s="180"/>
      <c r="BA157" s="180"/>
      <c r="BB157" s="180"/>
      <c r="BC157" s="180"/>
      <c r="BD157" s="180"/>
      <c r="BE157" s="180"/>
      <c r="BF157" s="180"/>
      <c r="BG157" s="180"/>
      <c r="BH157" s="180"/>
      <c r="BI157" s="181"/>
      <c r="BJ157" s="179"/>
      <c r="BK157" s="180"/>
      <c r="BL157" s="180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0"/>
      <c r="BX157" s="181"/>
      <c r="BY157" s="179"/>
      <c r="BZ157" s="180"/>
      <c r="CA157" s="180"/>
      <c r="CB157" s="180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1"/>
      <c r="CM157" s="179"/>
      <c r="CN157" s="180"/>
      <c r="CO157" s="180"/>
      <c r="CP157" s="180"/>
      <c r="CQ157" s="180"/>
      <c r="CR157" s="180"/>
      <c r="CS157" s="180"/>
      <c r="CT157" s="180"/>
      <c r="CU157" s="180"/>
      <c r="CV157" s="180"/>
      <c r="CW157" s="180"/>
      <c r="CX157" s="180"/>
      <c r="CY157" s="180"/>
      <c r="CZ157" s="180"/>
      <c r="DA157" s="180"/>
      <c r="DB157" s="180"/>
      <c r="DC157" s="180"/>
      <c r="DD157" s="181"/>
    </row>
    <row r="158" spans="1:108" ht="32.25" customHeight="1">
      <c r="A158" s="293"/>
      <c r="B158" s="245" t="s">
        <v>315</v>
      </c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6"/>
      <c r="AK158" s="294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6"/>
      <c r="AY158" s="179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1"/>
      <c r="BJ158" s="179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1"/>
      <c r="BY158" s="179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1"/>
      <c r="CM158" s="179"/>
      <c r="CN158" s="180"/>
      <c r="CO158" s="180"/>
      <c r="CP158" s="180"/>
      <c r="CQ158" s="180"/>
      <c r="CR158" s="180"/>
      <c r="CS158" s="180"/>
      <c r="CT158" s="180"/>
      <c r="CU158" s="180"/>
      <c r="CV158" s="180"/>
      <c r="CW158" s="180"/>
      <c r="CX158" s="180"/>
      <c r="CY158" s="180"/>
      <c r="CZ158" s="180"/>
      <c r="DA158" s="180"/>
      <c r="DB158" s="180"/>
      <c r="DC158" s="180"/>
      <c r="DD158" s="181"/>
    </row>
    <row r="159" spans="1:108" ht="78.75" customHeight="1">
      <c r="A159" s="293"/>
      <c r="B159" s="245" t="s">
        <v>316</v>
      </c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6"/>
      <c r="AK159" s="294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5"/>
      <c r="AV159" s="245"/>
      <c r="AW159" s="245"/>
      <c r="AX159" s="246"/>
      <c r="AY159" s="179"/>
      <c r="AZ159" s="180"/>
      <c r="BA159" s="180"/>
      <c r="BB159" s="180"/>
      <c r="BC159" s="180"/>
      <c r="BD159" s="180"/>
      <c r="BE159" s="180"/>
      <c r="BF159" s="180"/>
      <c r="BG159" s="180"/>
      <c r="BH159" s="180"/>
      <c r="BI159" s="181"/>
      <c r="BJ159" s="179"/>
      <c r="BK159" s="180"/>
      <c r="BL159" s="180"/>
      <c r="BM159" s="180"/>
      <c r="BN159" s="180"/>
      <c r="BO159" s="180"/>
      <c r="BP159" s="180"/>
      <c r="BQ159" s="180"/>
      <c r="BR159" s="180"/>
      <c r="BS159" s="180"/>
      <c r="BT159" s="180"/>
      <c r="BU159" s="180"/>
      <c r="BV159" s="180"/>
      <c r="BW159" s="180"/>
      <c r="BX159" s="181"/>
      <c r="BY159" s="179"/>
      <c r="BZ159" s="180"/>
      <c r="CA159" s="180"/>
      <c r="CB159" s="180"/>
      <c r="CC159" s="180"/>
      <c r="CD159" s="180"/>
      <c r="CE159" s="180"/>
      <c r="CF159" s="180"/>
      <c r="CG159" s="180"/>
      <c r="CH159" s="180"/>
      <c r="CI159" s="180"/>
      <c r="CJ159" s="180"/>
      <c r="CK159" s="180"/>
      <c r="CL159" s="181"/>
      <c r="CM159" s="179"/>
      <c r="CN159" s="180"/>
      <c r="CO159" s="180"/>
      <c r="CP159" s="180"/>
      <c r="CQ159" s="180"/>
      <c r="CR159" s="180"/>
      <c r="CS159" s="180"/>
      <c r="CT159" s="180"/>
      <c r="CU159" s="180"/>
      <c r="CV159" s="180"/>
      <c r="CW159" s="180"/>
      <c r="CX159" s="180"/>
      <c r="CY159" s="180"/>
      <c r="CZ159" s="180"/>
      <c r="DA159" s="180"/>
      <c r="DB159" s="180"/>
      <c r="DC159" s="180"/>
      <c r="DD159" s="181"/>
    </row>
    <row r="160" spans="1:108" ht="46.5" customHeight="1">
      <c r="A160" s="293"/>
      <c r="B160" s="245" t="s">
        <v>317</v>
      </c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6"/>
      <c r="AK160" s="294"/>
      <c r="AL160" s="245"/>
      <c r="AM160" s="245"/>
      <c r="AN160" s="245"/>
      <c r="AO160" s="245"/>
      <c r="AP160" s="245"/>
      <c r="AQ160" s="245"/>
      <c r="AR160" s="245"/>
      <c r="AS160" s="245"/>
      <c r="AT160" s="245"/>
      <c r="AU160" s="245"/>
      <c r="AV160" s="245"/>
      <c r="AW160" s="245"/>
      <c r="AX160" s="246"/>
      <c r="AY160" s="179"/>
      <c r="AZ160" s="180"/>
      <c r="BA160" s="180"/>
      <c r="BB160" s="180"/>
      <c r="BC160" s="180"/>
      <c r="BD160" s="180"/>
      <c r="BE160" s="180"/>
      <c r="BF160" s="180"/>
      <c r="BG160" s="180"/>
      <c r="BH160" s="180"/>
      <c r="BI160" s="181"/>
      <c r="BJ160" s="179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/>
      <c r="BX160" s="181"/>
      <c r="BY160" s="179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1"/>
      <c r="CM160" s="179"/>
      <c r="CN160" s="180"/>
      <c r="CO160" s="180"/>
      <c r="CP160" s="180"/>
      <c r="CQ160" s="180"/>
      <c r="CR160" s="180"/>
      <c r="CS160" s="180"/>
      <c r="CT160" s="180"/>
      <c r="CU160" s="180"/>
      <c r="CV160" s="180"/>
      <c r="CW160" s="180"/>
      <c r="CX160" s="180"/>
      <c r="CY160" s="180"/>
      <c r="CZ160" s="180"/>
      <c r="DA160" s="180"/>
      <c r="DB160" s="180"/>
      <c r="DC160" s="180"/>
      <c r="DD160" s="181"/>
    </row>
    <row r="161" spans="1:108" ht="46.5" customHeight="1">
      <c r="A161" s="293"/>
      <c r="B161" s="245" t="s">
        <v>318</v>
      </c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6"/>
      <c r="AK161" s="294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5"/>
      <c r="AV161" s="245"/>
      <c r="AW161" s="245"/>
      <c r="AX161" s="246"/>
      <c r="AY161" s="179"/>
      <c r="AZ161" s="180"/>
      <c r="BA161" s="180"/>
      <c r="BB161" s="180"/>
      <c r="BC161" s="180"/>
      <c r="BD161" s="180"/>
      <c r="BE161" s="180"/>
      <c r="BF161" s="180"/>
      <c r="BG161" s="180"/>
      <c r="BH161" s="180"/>
      <c r="BI161" s="181"/>
      <c r="BJ161" s="179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1"/>
      <c r="BY161" s="179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1"/>
      <c r="CM161" s="179"/>
      <c r="CN161" s="180"/>
      <c r="CO161" s="180"/>
      <c r="CP161" s="180"/>
      <c r="CQ161" s="180"/>
      <c r="CR161" s="180"/>
      <c r="CS161" s="180"/>
      <c r="CT161" s="180"/>
      <c r="CU161" s="180"/>
      <c r="CV161" s="180"/>
      <c r="CW161" s="180"/>
      <c r="CX161" s="180"/>
      <c r="CY161" s="180"/>
      <c r="CZ161" s="180"/>
      <c r="DA161" s="180"/>
      <c r="DB161" s="180"/>
      <c r="DC161" s="180"/>
      <c r="DD161" s="181"/>
    </row>
    <row r="162" spans="1:108" ht="33.75" customHeight="1">
      <c r="A162" s="293"/>
      <c r="B162" s="245" t="s">
        <v>319</v>
      </c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6"/>
      <c r="AK162" s="294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45"/>
      <c r="AW162" s="245"/>
      <c r="AX162" s="246"/>
      <c r="AY162" s="179"/>
      <c r="AZ162" s="180"/>
      <c r="BA162" s="180"/>
      <c r="BB162" s="180"/>
      <c r="BC162" s="180"/>
      <c r="BD162" s="180"/>
      <c r="BE162" s="180"/>
      <c r="BF162" s="180"/>
      <c r="BG162" s="180"/>
      <c r="BH162" s="180"/>
      <c r="BI162" s="181"/>
      <c r="BJ162" s="179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1"/>
      <c r="BY162" s="179"/>
      <c r="BZ162" s="180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1"/>
      <c r="CM162" s="179"/>
      <c r="CN162" s="180"/>
      <c r="CO162" s="180"/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0"/>
      <c r="CZ162" s="180"/>
      <c r="DA162" s="180"/>
      <c r="DB162" s="180"/>
      <c r="DC162" s="180"/>
      <c r="DD162" s="181"/>
    </row>
    <row r="163" spans="1:108" ht="31.5" customHeight="1">
      <c r="A163" s="293"/>
      <c r="B163" s="245" t="s">
        <v>320</v>
      </c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6"/>
      <c r="AK163" s="294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6"/>
      <c r="AY163" s="179"/>
      <c r="AZ163" s="180"/>
      <c r="BA163" s="180"/>
      <c r="BB163" s="180"/>
      <c r="BC163" s="180"/>
      <c r="BD163" s="180"/>
      <c r="BE163" s="180"/>
      <c r="BF163" s="180"/>
      <c r="BG163" s="180"/>
      <c r="BH163" s="180"/>
      <c r="BI163" s="181"/>
      <c r="BJ163" s="179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1"/>
      <c r="BY163" s="179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1"/>
      <c r="CM163" s="179"/>
      <c r="CN163" s="180"/>
      <c r="CO163" s="180"/>
      <c r="CP163" s="180"/>
      <c r="CQ163" s="180"/>
      <c r="CR163" s="180"/>
      <c r="CS163" s="180"/>
      <c r="CT163" s="180"/>
      <c r="CU163" s="180"/>
      <c r="CV163" s="180"/>
      <c r="CW163" s="180"/>
      <c r="CX163" s="180"/>
      <c r="CY163" s="180"/>
      <c r="CZ163" s="180"/>
      <c r="DA163" s="180"/>
      <c r="DB163" s="180"/>
      <c r="DC163" s="180"/>
      <c r="DD163" s="181"/>
    </row>
    <row r="164" spans="1:108" ht="15.75" customHeight="1">
      <c r="A164" s="179" t="s">
        <v>321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0"/>
      <c r="BZ164" s="180"/>
      <c r="CA164" s="180"/>
      <c r="CB164" s="180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0"/>
      <c r="CS164" s="180"/>
      <c r="CT164" s="180"/>
      <c r="CU164" s="180"/>
      <c r="CV164" s="180"/>
      <c r="CW164" s="180"/>
      <c r="CX164" s="180"/>
      <c r="CY164" s="180"/>
      <c r="CZ164" s="180"/>
      <c r="DA164" s="180"/>
      <c r="DB164" s="180"/>
      <c r="DC164" s="180"/>
      <c r="DD164" s="181"/>
    </row>
    <row r="165" spans="1:108" ht="47.25" customHeight="1">
      <c r="A165" s="293"/>
      <c r="B165" s="245" t="s">
        <v>322</v>
      </c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6"/>
      <c r="AK165" s="294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6"/>
      <c r="AY165" s="179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1"/>
      <c r="BJ165" s="179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1"/>
      <c r="BY165" s="179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1"/>
      <c r="CM165" s="179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80"/>
      <c r="CX165" s="180"/>
      <c r="CY165" s="180"/>
      <c r="CZ165" s="180"/>
      <c r="DA165" s="180"/>
      <c r="DB165" s="180"/>
      <c r="DC165" s="180"/>
      <c r="DD165" s="181"/>
    </row>
    <row r="166" spans="1:108" ht="47.25" customHeight="1">
      <c r="A166" s="293"/>
      <c r="B166" s="245" t="s">
        <v>323</v>
      </c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6"/>
      <c r="AK166" s="294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45"/>
      <c r="AW166" s="245"/>
      <c r="AX166" s="246"/>
      <c r="AY166" s="179"/>
      <c r="AZ166" s="180"/>
      <c r="BA166" s="180"/>
      <c r="BB166" s="180"/>
      <c r="BC166" s="180"/>
      <c r="BD166" s="180"/>
      <c r="BE166" s="180"/>
      <c r="BF166" s="180"/>
      <c r="BG166" s="180"/>
      <c r="BH166" s="180"/>
      <c r="BI166" s="181"/>
      <c r="BJ166" s="179"/>
      <c r="BK166" s="180"/>
      <c r="BL166" s="180"/>
      <c r="BM166" s="180"/>
      <c r="BN166" s="180"/>
      <c r="BO166" s="180"/>
      <c r="BP166" s="180"/>
      <c r="BQ166" s="180"/>
      <c r="BR166" s="180"/>
      <c r="BS166" s="180"/>
      <c r="BT166" s="180"/>
      <c r="BU166" s="180"/>
      <c r="BV166" s="180"/>
      <c r="BW166" s="180"/>
      <c r="BX166" s="181"/>
      <c r="BY166" s="179"/>
      <c r="BZ166" s="180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1"/>
      <c r="CM166" s="179"/>
      <c r="CN166" s="180"/>
      <c r="CO166" s="180"/>
      <c r="CP166" s="180"/>
      <c r="CQ166" s="180"/>
      <c r="CR166" s="180"/>
      <c r="CS166" s="180"/>
      <c r="CT166" s="180"/>
      <c r="CU166" s="180"/>
      <c r="CV166" s="180"/>
      <c r="CW166" s="180"/>
      <c r="CX166" s="180"/>
      <c r="CY166" s="180"/>
      <c r="CZ166" s="180"/>
      <c r="DA166" s="180"/>
      <c r="DB166" s="180"/>
      <c r="DC166" s="180"/>
      <c r="DD166" s="181"/>
    </row>
    <row r="167" spans="1:108" ht="64.5" customHeight="1">
      <c r="A167" s="293"/>
      <c r="B167" s="245" t="s">
        <v>324</v>
      </c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6"/>
      <c r="AK167" s="294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5"/>
      <c r="AV167" s="245"/>
      <c r="AW167" s="245"/>
      <c r="AX167" s="246"/>
      <c r="AY167" s="179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1"/>
      <c r="BJ167" s="179"/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1"/>
      <c r="BY167" s="179"/>
      <c r="BZ167" s="180"/>
      <c r="CA167" s="180"/>
      <c r="CB167" s="180"/>
      <c r="CC167" s="180"/>
      <c r="CD167" s="180"/>
      <c r="CE167" s="180"/>
      <c r="CF167" s="180"/>
      <c r="CG167" s="180"/>
      <c r="CH167" s="180"/>
      <c r="CI167" s="180"/>
      <c r="CJ167" s="180"/>
      <c r="CK167" s="180"/>
      <c r="CL167" s="181"/>
      <c r="CM167" s="179"/>
      <c r="CN167" s="180"/>
      <c r="CO167" s="180"/>
      <c r="CP167" s="180"/>
      <c r="CQ167" s="180"/>
      <c r="CR167" s="180"/>
      <c r="CS167" s="180"/>
      <c r="CT167" s="180"/>
      <c r="CU167" s="180"/>
      <c r="CV167" s="180"/>
      <c r="CW167" s="180"/>
      <c r="CX167" s="180"/>
      <c r="CY167" s="180"/>
      <c r="CZ167" s="180"/>
      <c r="DA167" s="180"/>
      <c r="DB167" s="180"/>
      <c r="DC167" s="180"/>
      <c r="DD167" s="181"/>
    </row>
    <row r="168" spans="1:108" ht="66" customHeight="1">
      <c r="A168" s="293"/>
      <c r="B168" s="245" t="s">
        <v>325</v>
      </c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6"/>
      <c r="AK168" s="294"/>
      <c r="AL168" s="245"/>
      <c r="AM168" s="245"/>
      <c r="AN168" s="245"/>
      <c r="AO168" s="245"/>
      <c r="AP168" s="245"/>
      <c r="AQ168" s="245"/>
      <c r="AR168" s="245"/>
      <c r="AS168" s="245"/>
      <c r="AT168" s="245"/>
      <c r="AU168" s="245"/>
      <c r="AV168" s="245"/>
      <c r="AW168" s="245"/>
      <c r="AX168" s="246"/>
      <c r="AY168" s="179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1"/>
      <c r="BJ168" s="179"/>
      <c r="BK168" s="180"/>
      <c r="BL168" s="180"/>
      <c r="BM168" s="180"/>
      <c r="BN168" s="180"/>
      <c r="BO168" s="180"/>
      <c r="BP168" s="180"/>
      <c r="BQ168" s="180"/>
      <c r="BR168" s="180"/>
      <c r="BS168" s="180"/>
      <c r="BT168" s="180"/>
      <c r="BU168" s="180"/>
      <c r="BV168" s="180"/>
      <c r="BW168" s="180"/>
      <c r="BX168" s="181"/>
      <c r="BY168" s="179"/>
      <c r="BZ168" s="180"/>
      <c r="CA168" s="180"/>
      <c r="CB168" s="180"/>
      <c r="CC168" s="180"/>
      <c r="CD168" s="180"/>
      <c r="CE168" s="180"/>
      <c r="CF168" s="180"/>
      <c r="CG168" s="180"/>
      <c r="CH168" s="180"/>
      <c r="CI168" s="180"/>
      <c r="CJ168" s="180"/>
      <c r="CK168" s="180"/>
      <c r="CL168" s="181"/>
      <c r="CM168" s="179"/>
      <c r="CN168" s="180"/>
      <c r="CO168" s="180"/>
      <c r="CP168" s="180"/>
      <c r="CQ168" s="180"/>
      <c r="CR168" s="180"/>
      <c r="CS168" s="180"/>
      <c r="CT168" s="180"/>
      <c r="CU168" s="180"/>
      <c r="CV168" s="180"/>
      <c r="CW168" s="180"/>
      <c r="CX168" s="180"/>
      <c r="CY168" s="180"/>
      <c r="CZ168" s="180"/>
      <c r="DA168" s="180"/>
      <c r="DB168" s="180"/>
      <c r="DC168" s="180"/>
      <c r="DD168" s="181"/>
    </row>
    <row r="169" spans="1:108" ht="33" customHeight="1">
      <c r="A169" s="293"/>
      <c r="B169" s="245" t="s">
        <v>326</v>
      </c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6"/>
      <c r="AK169" s="294"/>
      <c r="AL169" s="245"/>
      <c r="AM169" s="245"/>
      <c r="AN169" s="245"/>
      <c r="AO169" s="245"/>
      <c r="AP169" s="245"/>
      <c r="AQ169" s="245"/>
      <c r="AR169" s="245"/>
      <c r="AS169" s="245"/>
      <c r="AT169" s="245"/>
      <c r="AU169" s="245"/>
      <c r="AV169" s="245"/>
      <c r="AW169" s="245"/>
      <c r="AX169" s="246"/>
      <c r="AY169" s="179"/>
      <c r="AZ169" s="180"/>
      <c r="BA169" s="180"/>
      <c r="BB169" s="180"/>
      <c r="BC169" s="180"/>
      <c r="BD169" s="180"/>
      <c r="BE169" s="180"/>
      <c r="BF169" s="180"/>
      <c r="BG169" s="180"/>
      <c r="BH169" s="180"/>
      <c r="BI169" s="181"/>
      <c r="BJ169" s="179"/>
      <c r="BK169" s="180"/>
      <c r="BL169" s="180"/>
      <c r="BM169" s="180"/>
      <c r="BN169" s="180"/>
      <c r="BO169" s="180"/>
      <c r="BP169" s="180"/>
      <c r="BQ169" s="180"/>
      <c r="BR169" s="180"/>
      <c r="BS169" s="180"/>
      <c r="BT169" s="180"/>
      <c r="BU169" s="180"/>
      <c r="BV169" s="180"/>
      <c r="BW169" s="180"/>
      <c r="BX169" s="181"/>
      <c r="BY169" s="179"/>
      <c r="BZ169" s="180"/>
      <c r="CA169" s="180"/>
      <c r="CB169" s="180"/>
      <c r="CC169" s="180"/>
      <c r="CD169" s="180"/>
      <c r="CE169" s="180"/>
      <c r="CF169" s="180"/>
      <c r="CG169" s="180"/>
      <c r="CH169" s="180"/>
      <c r="CI169" s="180"/>
      <c r="CJ169" s="180"/>
      <c r="CK169" s="180"/>
      <c r="CL169" s="181"/>
      <c r="CM169" s="179"/>
      <c r="CN169" s="180"/>
      <c r="CO169" s="180"/>
      <c r="CP169" s="180"/>
      <c r="CQ169" s="180"/>
      <c r="CR169" s="180"/>
      <c r="CS169" s="180"/>
      <c r="CT169" s="180"/>
      <c r="CU169" s="180"/>
      <c r="CV169" s="180"/>
      <c r="CW169" s="180"/>
      <c r="CX169" s="180"/>
      <c r="CY169" s="180"/>
      <c r="CZ169" s="180"/>
      <c r="DA169" s="180"/>
      <c r="DB169" s="180"/>
      <c r="DC169" s="180"/>
      <c r="DD169" s="181"/>
    </row>
    <row r="170" spans="1:108" ht="15.75" customHeight="1">
      <c r="A170" s="179" t="s">
        <v>327</v>
      </c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180"/>
      <c r="BA170" s="180"/>
      <c r="BB170" s="180"/>
      <c r="BC170" s="180"/>
      <c r="BD170" s="180"/>
      <c r="BE170" s="180"/>
      <c r="BF170" s="180"/>
      <c r="BG170" s="180"/>
      <c r="BH170" s="180"/>
      <c r="BI170" s="180"/>
      <c r="BJ170" s="180"/>
      <c r="BK170" s="180"/>
      <c r="BL170" s="180"/>
      <c r="BM170" s="180"/>
      <c r="BN170" s="180"/>
      <c r="BO170" s="180"/>
      <c r="BP170" s="180"/>
      <c r="BQ170" s="180"/>
      <c r="BR170" s="180"/>
      <c r="BS170" s="180"/>
      <c r="BT170" s="180"/>
      <c r="BU170" s="180"/>
      <c r="BV170" s="180"/>
      <c r="BW170" s="180"/>
      <c r="BX170" s="180"/>
      <c r="BY170" s="180"/>
      <c r="BZ170" s="180"/>
      <c r="CA170" s="180"/>
      <c r="CB170" s="180"/>
      <c r="CC170" s="180"/>
      <c r="CD170" s="180"/>
      <c r="CE170" s="180"/>
      <c r="CF170" s="180"/>
      <c r="CG170" s="180"/>
      <c r="CH170" s="180"/>
      <c r="CI170" s="180"/>
      <c r="CJ170" s="180"/>
      <c r="CK170" s="180"/>
      <c r="CL170" s="180"/>
      <c r="CM170" s="180"/>
      <c r="CN170" s="180"/>
      <c r="CO170" s="180"/>
      <c r="CP170" s="180"/>
      <c r="CQ170" s="180"/>
      <c r="CR170" s="180"/>
      <c r="CS170" s="180"/>
      <c r="CT170" s="180"/>
      <c r="CU170" s="180"/>
      <c r="CV170" s="180"/>
      <c r="CW170" s="180"/>
      <c r="CX170" s="180"/>
      <c r="CY170" s="180"/>
      <c r="CZ170" s="180"/>
      <c r="DA170" s="180"/>
      <c r="DB170" s="180"/>
      <c r="DC170" s="180"/>
      <c r="DD170" s="181"/>
    </row>
    <row r="171" spans="1:108" ht="15" customHeight="1">
      <c r="A171" s="293"/>
      <c r="B171" s="245" t="s">
        <v>328</v>
      </c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6"/>
      <c r="AK171" s="294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5"/>
      <c r="AV171" s="245"/>
      <c r="AW171" s="245"/>
      <c r="AX171" s="246"/>
      <c r="AY171" s="179"/>
      <c r="AZ171" s="180"/>
      <c r="BA171" s="180"/>
      <c r="BB171" s="180"/>
      <c r="BC171" s="180"/>
      <c r="BD171" s="180"/>
      <c r="BE171" s="180"/>
      <c r="BF171" s="180"/>
      <c r="BG171" s="180"/>
      <c r="BH171" s="180"/>
      <c r="BI171" s="181"/>
      <c r="BJ171" s="179"/>
      <c r="BK171" s="180"/>
      <c r="BL171" s="180"/>
      <c r="BM171" s="180"/>
      <c r="BN171" s="180"/>
      <c r="BO171" s="180"/>
      <c r="BP171" s="180"/>
      <c r="BQ171" s="180"/>
      <c r="BR171" s="180"/>
      <c r="BS171" s="180"/>
      <c r="BT171" s="180"/>
      <c r="BU171" s="180"/>
      <c r="BV171" s="180"/>
      <c r="BW171" s="180"/>
      <c r="BX171" s="181"/>
      <c r="BY171" s="179"/>
      <c r="BZ171" s="180"/>
      <c r="CA171" s="180"/>
      <c r="CB171" s="180"/>
      <c r="CC171" s="180"/>
      <c r="CD171" s="180"/>
      <c r="CE171" s="180"/>
      <c r="CF171" s="180"/>
      <c r="CG171" s="180"/>
      <c r="CH171" s="180"/>
      <c r="CI171" s="180"/>
      <c r="CJ171" s="180"/>
      <c r="CK171" s="180"/>
      <c r="CL171" s="181"/>
      <c r="CM171" s="179"/>
      <c r="CN171" s="180"/>
      <c r="CO171" s="180"/>
      <c r="CP171" s="180"/>
      <c r="CQ171" s="180"/>
      <c r="CR171" s="180"/>
      <c r="CS171" s="180"/>
      <c r="CT171" s="180"/>
      <c r="CU171" s="180"/>
      <c r="CV171" s="180"/>
      <c r="CW171" s="180"/>
      <c r="CX171" s="180"/>
      <c r="CY171" s="180"/>
      <c r="CZ171" s="180"/>
      <c r="DA171" s="180"/>
      <c r="DB171" s="180"/>
      <c r="DC171" s="180"/>
      <c r="DD171" s="181"/>
    </row>
    <row r="172" spans="1:108" ht="32.25" customHeight="1">
      <c r="A172" s="293"/>
      <c r="B172" s="245" t="s">
        <v>329</v>
      </c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6"/>
      <c r="AK172" s="294"/>
      <c r="AL172" s="245"/>
      <c r="AM172" s="245"/>
      <c r="AN172" s="245"/>
      <c r="AO172" s="245"/>
      <c r="AP172" s="245"/>
      <c r="AQ172" s="245"/>
      <c r="AR172" s="245"/>
      <c r="AS172" s="245"/>
      <c r="AT172" s="245"/>
      <c r="AU172" s="245"/>
      <c r="AV172" s="245"/>
      <c r="AW172" s="245"/>
      <c r="AX172" s="246"/>
      <c r="AY172" s="179"/>
      <c r="AZ172" s="180"/>
      <c r="BA172" s="180"/>
      <c r="BB172" s="180"/>
      <c r="BC172" s="180"/>
      <c r="BD172" s="180"/>
      <c r="BE172" s="180"/>
      <c r="BF172" s="180"/>
      <c r="BG172" s="180"/>
      <c r="BH172" s="180"/>
      <c r="BI172" s="181"/>
      <c r="BJ172" s="179"/>
      <c r="BK172" s="180"/>
      <c r="BL172" s="180"/>
      <c r="BM172" s="180"/>
      <c r="BN172" s="180"/>
      <c r="BO172" s="180"/>
      <c r="BP172" s="180"/>
      <c r="BQ172" s="180"/>
      <c r="BR172" s="180"/>
      <c r="BS172" s="180"/>
      <c r="BT172" s="180"/>
      <c r="BU172" s="180"/>
      <c r="BV172" s="180"/>
      <c r="BW172" s="180"/>
      <c r="BX172" s="181"/>
      <c r="BY172" s="179"/>
      <c r="BZ172" s="180"/>
      <c r="CA172" s="180"/>
      <c r="CB172" s="180"/>
      <c r="CC172" s="180"/>
      <c r="CD172" s="180"/>
      <c r="CE172" s="180"/>
      <c r="CF172" s="180"/>
      <c r="CG172" s="180"/>
      <c r="CH172" s="180"/>
      <c r="CI172" s="180"/>
      <c r="CJ172" s="180"/>
      <c r="CK172" s="180"/>
      <c r="CL172" s="181"/>
      <c r="CM172" s="179"/>
      <c r="CN172" s="180"/>
      <c r="CO172" s="180"/>
      <c r="CP172" s="180"/>
      <c r="CQ172" s="180"/>
      <c r="CR172" s="180"/>
      <c r="CS172" s="180"/>
      <c r="CT172" s="180"/>
      <c r="CU172" s="180"/>
      <c r="CV172" s="180"/>
      <c r="CW172" s="180"/>
      <c r="CX172" s="180"/>
      <c r="CY172" s="180"/>
      <c r="CZ172" s="180"/>
      <c r="DA172" s="180"/>
      <c r="DB172" s="180"/>
      <c r="DC172" s="180"/>
      <c r="DD172" s="181"/>
    </row>
    <row r="173" spans="1:108" ht="34.5" customHeight="1">
      <c r="A173" s="293"/>
      <c r="B173" s="245" t="s">
        <v>330</v>
      </c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6"/>
      <c r="AK173" s="294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6"/>
      <c r="AY173" s="179"/>
      <c r="AZ173" s="180"/>
      <c r="BA173" s="180"/>
      <c r="BB173" s="180"/>
      <c r="BC173" s="180"/>
      <c r="BD173" s="180"/>
      <c r="BE173" s="180"/>
      <c r="BF173" s="180"/>
      <c r="BG173" s="180"/>
      <c r="BH173" s="180"/>
      <c r="BI173" s="181"/>
      <c r="BJ173" s="179"/>
      <c r="BK173" s="180"/>
      <c r="BL173" s="180"/>
      <c r="BM173" s="180"/>
      <c r="BN173" s="180"/>
      <c r="BO173" s="180"/>
      <c r="BP173" s="180"/>
      <c r="BQ173" s="180"/>
      <c r="BR173" s="180"/>
      <c r="BS173" s="180"/>
      <c r="BT173" s="180"/>
      <c r="BU173" s="180"/>
      <c r="BV173" s="180"/>
      <c r="BW173" s="180"/>
      <c r="BX173" s="181"/>
      <c r="BY173" s="179"/>
      <c r="BZ173" s="180"/>
      <c r="CA173" s="180"/>
      <c r="CB173" s="180"/>
      <c r="CC173" s="180"/>
      <c r="CD173" s="180"/>
      <c r="CE173" s="180"/>
      <c r="CF173" s="180"/>
      <c r="CG173" s="180"/>
      <c r="CH173" s="180"/>
      <c r="CI173" s="180"/>
      <c r="CJ173" s="180"/>
      <c r="CK173" s="180"/>
      <c r="CL173" s="181"/>
      <c r="CM173" s="179"/>
      <c r="CN173" s="180"/>
      <c r="CO173" s="180"/>
      <c r="CP173" s="180"/>
      <c r="CQ173" s="180"/>
      <c r="CR173" s="180"/>
      <c r="CS173" s="180"/>
      <c r="CT173" s="180"/>
      <c r="CU173" s="180"/>
      <c r="CV173" s="180"/>
      <c r="CW173" s="180"/>
      <c r="CX173" s="180"/>
      <c r="CY173" s="180"/>
      <c r="CZ173" s="180"/>
      <c r="DA173" s="180"/>
      <c r="DB173" s="180"/>
      <c r="DC173" s="180"/>
      <c r="DD173" s="181"/>
    </row>
    <row r="174" spans="1:108" ht="48" customHeight="1">
      <c r="A174" s="293"/>
      <c r="B174" s="245" t="s">
        <v>331</v>
      </c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6"/>
      <c r="AK174" s="294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5"/>
      <c r="AV174" s="245"/>
      <c r="AW174" s="245"/>
      <c r="AX174" s="246"/>
      <c r="AY174" s="179"/>
      <c r="AZ174" s="180"/>
      <c r="BA174" s="180"/>
      <c r="BB174" s="180"/>
      <c r="BC174" s="180"/>
      <c r="BD174" s="180"/>
      <c r="BE174" s="180"/>
      <c r="BF174" s="180"/>
      <c r="BG174" s="180"/>
      <c r="BH174" s="180"/>
      <c r="BI174" s="181"/>
      <c r="BJ174" s="179"/>
      <c r="BK174" s="180"/>
      <c r="BL174" s="180"/>
      <c r="BM174" s="180"/>
      <c r="BN174" s="180"/>
      <c r="BO174" s="180"/>
      <c r="BP174" s="180"/>
      <c r="BQ174" s="180"/>
      <c r="BR174" s="180"/>
      <c r="BS174" s="180"/>
      <c r="BT174" s="180"/>
      <c r="BU174" s="180"/>
      <c r="BV174" s="180"/>
      <c r="BW174" s="180"/>
      <c r="BX174" s="181"/>
      <c r="BY174" s="179"/>
      <c r="BZ174" s="180"/>
      <c r="CA174" s="180"/>
      <c r="CB174" s="180"/>
      <c r="CC174" s="180"/>
      <c r="CD174" s="180"/>
      <c r="CE174" s="180"/>
      <c r="CF174" s="180"/>
      <c r="CG174" s="180"/>
      <c r="CH174" s="180"/>
      <c r="CI174" s="180"/>
      <c r="CJ174" s="180"/>
      <c r="CK174" s="180"/>
      <c r="CL174" s="181"/>
      <c r="CM174" s="179"/>
      <c r="CN174" s="180"/>
      <c r="CO174" s="180"/>
      <c r="CP174" s="180"/>
      <c r="CQ174" s="180"/>
      <c r="CR174" s="180"/>
      <c r="CS174" s="180"/>
      <c r="CT174" s="180"/>
      <c r="CU174" s="180"/>
      <c r="CV174" s="180"/>
      <c r="CW174" s="180"/>
      <c r="CX174" s="180"/>
      <c r="CY174" s="180"/>
      <c r="CZ174" s="180"/>
      <c r="DA174" s="180"/>
      <c r="DB174" s="180"/>
      <c r="DC174" s="180"/>
      <c r="DD174" s="181"/>
    </row>
    <row r="175" spans="1:108" ht="62.25" customHeight="1">
      <c r="A175" s="293"/>
      <c r="B175" s="245" t="s">
        <v>332</v>
      </c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6"/>
      <c r="AK175" s="294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5"/>
      <c r="AV175" s="245"/>
      <c r="AW175" s="245"/>
      <c r="AX175" s="246"/>
      <c r="AY175" s="179"/>
      <c r="AZ175" s="180"/>
      <c r="BA175" s="180"/>
      <c r="BB175" s="180"/>
      <c r="BC175" s="180"/>
      <c r="BD175" s="180"/>
      <c r="BE175" s="180"/>
      <c r="BF175" s="180"/>
      <c r="BG175" s="180"/>
      <c r="BH175" s="180"/>
      <c r="BI175" s="181"/>
      <c r="BJ175" s="179"/>
      <c r="BK175" s="180"/>
      <c r="BL175" s="180"/>
      <c r="BM175" s="180"/>
      <c r="BN175" s="180"/>
      <c r="BO175" s="180"/>
      <c r="BP175" s="180"/>
      <c r="BQ175" s="180"/>
      <c r="BR175" s="180"/>
      <c r="BS175" s="180"/>
      <c r="BT175" s="180"/>
      <c r="BU175" s="180"/>
      <c r="BV175" s="180"/>
      <c r="BW175" s="180"/>
      <c r="BX175" s="181"/>
      <c r="BY175" s="179"/>
      <c r="BZ175" s="180"/>
      <c r="CA175" s="180"/>
      <c r="CB175" s="180"/>
      <c r="CC175" s="180"/>
      <c r="CD175" s="180"/>
      <c r="CE175" s="180"/>
      <c r="CF175" s="180"/>
      <c r="CG175" s="180"/>
      <c r="CH175" s="180"/>
      <c r="CI175" s="180"/>
      <c r="CJ175" s="180"/>
      <c r="CK175" s="180"/>
      <c r="CL175" s="181"/>
      <c r="CM175" s="179"/>
      <c r="CN175" s="180"/>
      <c r="CO175" s="180"/>
      <c r="CP175" s="180"/>
      <c r="CQ175" s="180"/>
      <c r="CR175" s="180"/>
      <c r="CS175" s="180"/>
      <c r="CT175" s="180"/>
      <c r="CU175" s="180"/>
      <c r="CV175" s="180"/>
      <c r="CW175" s="180"/>
      <c r="CX175" s="180"/>
      <c r="CY175" s="180"/>
      <c r="CZ175" s="180"/>
      <c r="DA175" s="180"/>
      <c r="DB175" s="180"/>
      <c r="DC175" s="180"/>
      <c r="DD175" s="181"/>
    </row>
    <row r="176" spans="1:108" ht="79.5" customHeight="1">
      <c r="A176" s="293"/>
      <c r="B176" s="245" t="s">
        <v>333</v>
      </c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6"/>
      <c r="AK176" s="294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5"/>
      <c r="AV176" s="245"/>
      <c r="AW176" s="245"/>
      <c r="AX176" s="246"/>
      <c r="AY176" s="179"/>
      <c r="AZ176" s="180"/>
      <c r="BA176" s="180"/>
      <c r="BB176" s="180"/>
      <c r="BC176" s="180"/>
      <c r="BD176" s="180"/>
      <c r="BE176" s="180"/>
      <c r="BF176" s="180"/>
      <c r="BG176" s="180"/>
      <c r="BH176" s="180"/>
      <c r="BI176" s="181"/>
      <c r="BJ176" s="179"/>
      <c r="BK176" s="180"/>
      <c r="BL176" s="180"/>
      <c r="BM176" s="180"/>
      <c r="BN176" s="180"/>
      <c r="BO176" s="180"/>
      <c r="BP176" s="180"/>
      <c r="BQ176" s="180"/>
      <c r="BR176" s="180"/>
      <c r="BS176" s="180"/>
      <c r="BT176" s="180"/>
      <c r="BU176" s="180"/>
      <c r="BV176" s="180"/>
      <c r="BW176" s="180"/>
      <c r="BX176" s="181"/>
      <c r="BY176" s="179"/>
      <c r="BZ176" s="180"/>
      <c r="CA176" s="180"/>
      <c r="CB176" s="180"/>
      <c r="CC176" s="180"/>
      <c r="CD176" s="180"/>
      <c r="CE176" s="180"/>
      <c r="CF176" s="180"/>
      <c r="CG176" s="180"/>
      <c r="CH176" s="180"/>
      <c r="CI176" s="180"/>
      <c r="CJ176" s="180"/>
      <c r="CK176" s="180"/>
      <c r="CL176" s="181"/>
      <c r="CM176" s="179"/>
      <c r="CN176" s="180"/>
      <c r="CO176" s="180"/>
      <c r="CP176" s="180"/>
      <c r="CQ176" s="180"/>
      <c r="CR176" s="180"/>
      <c r="CS176" s="180"/>
      <c r="CT176" s="180"/>
      <c r="CU176" s="180"/>
      <c r="CV176" s="180"/>
      <c r="CW176" s="180"/>
      <c r="CX176" s="180"/>
      <c r="CY176" s="180"/>
      <c r="CZ176" s="180"/>
      <c r="DA176" s="180"/>
      <c r="DB176" s="180"/>
      <c r="DC176" s="180"/>
      <c r="DD176" s="181"/>
    </row>
    <row r="177" spans="1:108" ht="15.75" customHeight="1">
      <c r="A177" s="293"/>
      <c r="B177" s="245" t="s">
        <v>334</v>
      </c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6"/>
      <c r="AK177" s="294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6"/>
      <c r="AY177" s="179"/>
      <c r="AZ177" s="180"/>
      <c r="BA177" s="180"/>
      <c r="BB177" s="180"/>
      <c r="BC177" s="180"/>
      <c r="BD177" s="180"/>
      <c r="BE177" s="180"/>
      <c r="BF177" s="180"/>
      <c r="BG177" s="180"/>
      <c r="BH177" s="180"/>
      <c r="BI177" s="181"/>
      <c r="BJ177" s="179"/>
      <c r="BK177" s="180"/>
      <c r="BL177" s="180"/>
      <c r="BM177" s="180"/>
      <c r="BN177" s="180"/>
      <c r="BO177" s="180"/>
      <c r="BP177" s="180"/>
      <c r="BQ177" s="180"/>
      <c r="BR177" s="180"/>
      <c r="BS177" s="180"/>
      <c r="BT177" s="180"/>
      <c r="BU177" s="180"/>
      <c r="BV177" s="180"/>
      <c r="BW177" s="180"/>
      <c r="BX177" s="181"/>
      <c r="BY177" s="179"/>
      <c r="BZ177" s="180"/>
      <c r="CA177" s="180"/>
      <c r="CB177" s="180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1"/>
      <c r="CM177" s="179"/>
      <c r="CN177" s="180"/>
      <c r="CO177" s="180"/>
      <c r="CP177" s="180"/>
      <c r="CQ177" s="180"/>
      <c r="CR177" s="180"/>
      <c r="CS177" s="180"/>
      <c r="CT177" s="180"/>
      <c r="CU177" s="180"/>
      <c r="CV177" s="180"/>
      <c r="CW177" s="180"/>
      <c r="CX177" s="180"/>
      <c r="CY177" s="180"/>
      <c r="CZ177" s="180"/>
      <c r="DA177" s="180"/>
      <c r="DB177" s="180"/>
      <c r="DC177" s="180"/>
      <c r="DD177" s="181"/>
    </row>
    <row r="178" spans="1:108" ht="15" customHeight="1">
      <c r="A178" s="293"/>
      <c r="B178" s="245" t="s">
        <v>335</v>
      </c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6"/>
      <c r="AK178" s="294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5"/>
      <c r="AV178" s="245"/>
      <c r="AW178" s="245"/>
      <c r="AX178" s="246"/>
      <c r="AY178" s="179"/>
      <c r="AZ178" s="180"/>
      <c r="BA178" s="180"/>
      <c r="BB178" s="180"/>
      <c r="BC178" s="180"/>
      <c r="BD178" s="180"/>
      <c r="BE178" s="180"/>
      <c r="BF178" s="180"/>
      <c r="BG178" s="180"/>
      <c r="BH178" s="180"/>
      <c r="BI178" s="181"/>
      <c r="BJ178" s="179"/>
      <c r="BK178" s="180"/>
      <c r="BL178" s="180"/>
      <c r="BM178" s="180"/>
      <c r="BN178" s="180"/>
      <c r="BO178" s="180"/>
      <c r="BP178" s="180"/>
      <c r="BQ178" s="180"/>
      <c r="BR178" s="180"/>
      <c r="BS178" s="180"/>
      <c r="BT178" s="180"/>
      <c r="BU178" s="180"/>
      <c r="BV178" s="180"/>
      <c r="BW178" s="180"/>
      <c r="BX178" s="181"/>
      <c r="BY178" s="179"/>
      <c r="BZ178" s="180"/>
      <c r="CA178" s="180"/>
      <c r="CB178" s="180"/>
      <c r="CC178" s="180"/>
      <c r="CD178" s="180"/>
      <c r="CE178" s="180"/>
      <c r="CF178" s="180"/>
      <c r="CG178" s="180"/>
      <c r="CH178" s="180"/>
      <c r="CI178" s="180"/>
      <c r="CJ178" s="180"/>
      <c r="CK178" s="180"/>
      <c r="CL178" s="181"/>
      <c r="CM178" s="179"/>
      <c r="CN178" s="180"/>
      <c r="CO178" s="180"/>
      <c r="CP178" s="180"/>
      <c r="CQ178" s="180"/>
      <c r="CR178" s="180"/>
      <c r="CS178" s="180"/>
      <c r="CT178" s="180"/>
      <c r="CU178" s="180"/>
      <c r="CV178" s="180"/>
      <c r="CW178" s="180"/>
      <c r="CX178" s="180"/>
      <c r="CY178" s="180"/>
      <c r="CZ178" s="180"/>
      <c r="DA178" s="180"/>
      <c r="DB178" s="180"/>
      <c r="DC178" s="180"/>
      <c r="DD178" s="181"/>
    </row>
    <row r="179" spans="1:108" ht="35.25" customHeight="1">
      <c r="A179" s="293"/>
      <c r="B179" s="245" t="s">
        <v>336</v>
      </c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6"/>
      <c r="AK179" s="294"/>
      <c r="AL179" s="245"/>
      <c r="AM179" s="245"/>
      <c r="AN179" s="245"/>
      <c r="AO179" s="245"/>
      <c r="AP179" s="245"/>
      <c r="AQ179" s="245"/>
      <c r="AR179" s="245"/>
      <c r="AS179" s="245"/>
      <c r="AT179" s="245"/>
      <c r="AU179" s="245"/>
      <c r="AV179" s="245"/>
      <c r="AW179" s="245"/>
      <c r="AX179" s="246"/>
      <c r="AY179" s="179"/>
      <c r="AZ179" s="180"/>
      <c r="BA179" s="180"/>
      <c r="BB179" s="180"/>
      <c r="BC179" s="180"/>
      <c r="BD179" s="180"/>
      <c r="BE179" s="180"/>
      <c r="BF179" s="180"/>
      <c r="BG179" s="180"/>
      <c r="BH179" s="180"/>
      <c r="BI179" s="181"/>
      <c r="BJ179" s="179"/>
      <c r="BK179" s="180"/>
      <c r="BL179" s="180"/>
      <c r="BM179" s="180"/>
      <c r="BN179" s="180"/>
      <c r="BO179" s="180"/>
      <c r="BP179" s="180"/>
      <c r="BQ179" s="180"/>
      <c r="BR179" s="180"/>
      <c r="BS179" s="180"/>
      <c r="BT179" s="180"/>
      <c r="BU179" s="180"/>
      <c r="BV179" s="180"/>
      <c r="BW179" s="180"/>
      <c r="BX179" s="181"/>
      <c r="BY179" s="179"/>
      <c r="BZ179" s="180"/>
      <c r="CA179" s="180"/>
      <c r="CB179" s="180"/>
      <c r="CC179" s="180"/>
      <c r="CD179" s="180"/>
      <c r="CE179" s="180"/>
      <c r="CF179" s="180"/>
      <c r="CG179" s="180"/>
      <c r="CH179" s="180"/>
      <c r="CI179" s="180"/>
      <c r="CJ179" s="180"/>
      <c r="CK179" s="180"/>
      <c r="CL179" s="181"/>
      <c r="CM179" s="179"/>
      <c r="CN179" s="180"/>
      <c r="CO179" s="180"/>
      <c r="CP179" s="180"/>
      <c r="CQ179" s="180"/>
      <c r="CR179" s="180"/>
      <c r="CS179" s="180"/>
      <c r="CT179" s="180"/>
      <c r="CU179" s="180"/>
      <c r="CV179" s="180"/>
      <c r="CW179" s="180"/>
      <c r="CX179" s="180"/>
      <c r="CY179" s="180"/>
      <c r="CZ179" s="180"/>
      <c r="DA179" s="180"/>
      <c r="DB179" s="180"/>
      <c r="DC179" s="180"/>
      <c r="DD179" s="181"/>
    </row>
    <row r="180" spans="1:108" ht="33.75" customHeight="1">
      <c r="A180" s="293"/>
      <c r="B180" s="245" t="s">
        <v>337</v>
      </c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6"/>
      <c r="AK180" s="294"/>
      <c r="AL180" s="245"/>
      <c r="AM180" s="245"/>
      <c r="AN180" s="245"/>
      <c r="AO180" s="245"/>
      <c r="AP180" s="245"/>
      <c r="AQ180" s="245"/>
      <c r="AR180" s="245"/>
      <c r="AS180" s="245"/>
      <c r="AT180" s="245"/>
      <c r="AU180" s="245"/>
      <c r="AV180" s="245"/>
      <c r="AW180" s="245"/>
      <c r="AX180" s="246"/>
      <c r="AY180" s="179"/>
      <c r="AZ180" s="180"/>
      <c r="BA180" s="180"/>
      <c r="BB180" s="180"/>
      <c r="BC180" s="180"/>
      <c r="BD180" s="180"/>
      <c r="BE180" s="180"/>
      <c r="BF180" s="180"/>
      <c r="BG180" s="180"/>
      <c r="BH180" s="180"/>
      <c r="BI180" s="181"/>
      <c r="BJ180" s="179"/>
      <c r="BK180" s="180"/>
      <c r="BL180" s="180"/>
      <c r="BM180" s="180"/>
      <c r="BN180" s="180"/>
      <c r="BO180" s="180"/>
      <c r="BP180" s="180"/>
      <c r="BQ180" s="180"/>
      <c r="BR180" s="180"/>
      <c r="BS180" s="180"/>
      <c r="BT180" s="180"/>
      <c r="BU180" s="180"/>
      <c r="BV180" s="180"/>
      <c r="BW180" s="180"/>
      <c r="BX180" s="181"/>
      <c r="BY180" s="179"/>
      <c r="BZ180" s="180"/>
      <c r="CA180" s="180"/>
      <c r="CB180" s="180"/>
      <c r="CC180" s="180"/>
      <c r="CD180" s="180"/>
      <c r="CE180" s="180"/>
      <c r="CF180" s="180"/>
      <c r="CG180" s="180"/>
      <c r="CH180" s="180"/>
      <c r="CI180" s="180"/>
      <c r="CJ180" s="180"/>
      <c r="CK180" s="180"/>
      <c r="CL180" s="181"/>
      <c r="CM180" s="179"/>
      <c r="CN180" s="180"/>
      <c r="CO180" s="180"/>
      <c r="CP180" s="180"/>
      <c r="CQ180" s="180"/>
      <c r="CR180" s="180"/>
      <c r="CS180" s="180"/>
      <c r="CT180" s="180"/>
      <c r="CU180" s="180"/>
      <c r="CV180" s="180"/>
      <c r="CW180" s="180"/>
      <c r="CX180" s="180"/>
      <c r="CY180" s="180"/>
      <c r="CZ180" s="180"/>
      <c r="DA180" s="180"/>
      <c r="DB180" s="180"/>
      <c r="DC180" s="180"/>
      <c r="DD180" s="181"/>
    </row>
    <row r="181" spans="1:108" ht="15.75" customHeight="1">
      <c r="A181" s="179" t="s">
        <v>338</v>
      </c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  <c r="BA181" s="180"/>
      <c r="BB181" s="180"/>
      <c r="BC181" s="180"/>
      <c r="BD181" s="180"/>
      <c r="BE181" s="180"/>
      <c r="BF181" s="180"/>
      <c r="BG181" s="180"/>
      <c r="BH181" s="180"/>
      <c r="BI181" s="180"/>
      <c r="BJ181" s="180"/>
      <c r="BK181" s="180"/>
      <c r="BL181" s="180"/>
      <c r="BM181" s="180"/>
      <c r="BN181" s="180"/>
      <c r="BO181" s="180"/>
      <c r="BP181" s="180"/>
      <c r="BQ181" s="180"/>
      <c r="BR181" s="180"/>
      <c r="BS181" s="180"/>
      <c r="BT181" s="180"/>
      <c r="BU181" s="180"/>
      <c r="BV181" s="180"/>
      <c r="BW181" s="180"/>
      <c r="BX181" s="180"/>
      <c r="BY181" s="180"/>
      <c r="BZ181" s="180"/>
      <c r="CA181" s="180"/>
      <c r="CB181" s="180"/>
      <c r="CC181" s="180"/>
      <c r="CD181" s="180"/>
      <c r="CE181" s="180"/>
      <c r="CF181" s="180"/>
      <c r="CG181" s="180"/>
      <c r="CH181" s="180"/>
      <c r="CI181" s="180"/>
      <c r="CJ181" s="180"/>
      <c r="CK181" s="180"/>
      <c r="CL181" s="180"/>
      <c r="CM181" s="180"/>
      <c r="CN181" s="180"/>
      <c r="CO181" s="180"/>
      <c r="CP181" s="180"/>
      <c r="CQ181" s="180"/>
      <c r="CR181" s="180"/>
      <c r="CS181" s="180"/>
      <c r="CT181" s="180"/>
      <c r="CU181" s="180"/>
      <c r="CV181" s="180"/>
      <c r="CW181" s="180"/>
      <c r="CX181" s="180"/>
      <c r="CY181" s="180"/>
      <c r="CZ181" s="180"/>
      <c r="DA181" s="180"/>
      <c r="DB181" s="180"/>
      <c r="DC181" s="180"/>
      <c r="DD181" s="181"/>
    </row>
    <row r="182" spans="1:108" ht="69.75" customHeight="1">
      <c r="A182" s="298"/>
      <c r="B182" s="156" t="s">
        <v>339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7"/>
      <c r="AK182" s="4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7"/>
      <c r="AY182" s="4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58"/>
      <c r="BJ182" s="40"/>
      <c r="BK182" s="130"/>
      <c r="BL182" s="130"/>
      <c r="BM182" s="130"/>
      <c r="BN182" s="130"/>
      <c r="BO182" s="130"/>
      <c r="BP182" s="130"/>
      <c r="BQ182" s="130"/>
      <c r="BR182" s="130"/>
      <c r="BS182" s="130"/>
      <c r="BT182" s="130"/>
      <c r="BU182" s="130"/>
      <c r="BV182" s="130"/>
      <c r="BW182" s="130"/>
      <c r="BX182" s="158"/>
      <c r="BY182" s="40"/>
      <c r="BZ182" s="130"/>
      <c r="CA182" s="130"/>
      <c r="CB182" s="130"/>
      <c r="CC182" s="130"/>
      <c r="CD182" s="130"/>
      <c r="CE182" s="130"/>
      <c r="CF182" s="130"/>
      <c r="CG182" s="130"/>
      <c r="CH182" s="130"/>
      <c r="CI182" s="130"/>
      <c r="CJ182" s="130"/>
      <c r="CK182" s="130"/>
      <c r="CL182" s="158"/>
      <c r="CM182" s="40"/>
      <c r="CN182" s="130"/>
      <c r="CO182" s="130"/>
      <c r="CP182" s="130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58"/>
    </row>
    <row r="183" spans="1:108" ht="35.25" customHeight="1">
      <c r="A183" s="293"/>
      <c r="B183" s="245" t="s">
        <v>340</v>
      </c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6"/>
      <c r="AK183" s="294"/>
      <c r="AL183" s="245"/>
      <c r="AM183" s="245"/>
      <c r="AN183" s="245"/>
      <c r="AO183" s="245"/>
      <c r="AP183" s="245"/>
      <c r="AQ183" s="245"/>
      <c r="AR183" s="245"/>
      <c r="AS183" s="245"/>
      <c r="AT183" s="245"/>
      <c r="AU183" s="245"/>
      <c r="AV183" s="245"/>
      <c r="AW183" s="245"/>
      <c r="AX183" s="246"/>
      <c r="AY183" s="179"/>
      <c r="AZ183" s="180"/>
      <c r="BA183" s="180"/>
      <c r="BB183" s="180"/>
      <c r="BC183" s="180"/>
      <c r="BD183" s="180"/>
      <c r="BE183" s="180"/>
      <c r="BF183" s="180"/>
      <c r="BG183" s="180"/>
      <c r="BH183" s="180"/>
      <c r="BI183" s="181"/>
      <c r="BJ183" s="179"/>
      <c r="BK183" s="180"/>
      <c r="BL183" s="180"/>
      <c r="BM183" s="180"/>
      <c r="BN183" s="180"/>
      <c r="BO183" s="180"/>
      <c r="BP183" s="180"/>
      <c r="BQ183" s="180"/>
      <c r="BR183" s="180"/>
      <c r="BS183" s="180"/>
      <c r="BT183" s="180"/>
      <c r="BU183" s="180"/>
      <c r="BV183" s="180"/>
      <c r="BW183" s="180"/>
      <c r="BX183" s="181"/>
      <c r="BY183" s="179"/>
      <c r="BZ183" s="180"/>
      <c r="CA183" s="180"/>
      <c r="CB183" s="180"/>
      <c r="CC183" s="180"/>
      <c r="CD183" s="180"/>
      <c r="CE183" s="180"/>
      <c r="CF183" s="180"/>
      <c r="CG183" s="180"/>
      <c r="CH183" s="180"/>
      <c r="CI183" s="180"/>
      <c r="CJ183" s="180"/>
      <c r="CK183" s="180"/>
      <c r="CL183" s="181"/>
      <c r="CM183" s="179"/>
      <c r="CN183" s="180"/>
      <c r="CO183" s="180"/>
      <c r="CP183" s="180"/>
      <c r="CQ183" s="180"/>
      <c r="CR183" s="180"/>
      <c r="CS183" s="180"/>
      <c r="CT183" s="180"/>
      <c r="CU183" s="180"/>
      <c r="CV183" s="180"/>
      <c r="CW183" s="180"/>
      <c r="CX183" s="180"/>
      <c r="CY183" s="180"/>
      <c r="CZ183" s="180"/>
      <c r="DA183" s="180"/>
      <c r="DB183" s="180"/>
      <c r="DC183" s="180"/>
      <c r="DD183" s="181"/>
    </row>
    <row r="184" spans="1:108" ht="33.75" customHeight="1">
      <c r="A184" s="293"/>
      <c r="B184" s="245" t="s">
        <v>341</v>
      </c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6"/>
      <c r="AK184" s="294"/>
      <c r="AL184" s="245"/>
      <c r="AM184" s="245"/>
      <c r="AN184" s="245"/>
      <c r="AO184" s="245"/>
      <c r="AP184" s="245"/>
      <c r="AQ184" s="245"/>
      <c r="AR184" s="245"/>
      <c r="AS184" s="245"/>
      <c r="AT184" s="245"/>
      <c r="AU184" s="245"/>
      <c r="AV184" s="245"/>
      <c r="AW184" s="245"/>
      <c r="AX184" s="246"/>
      <c r="AY184" s="179"/>
      <c r="AZ184" s="180"/>
      <c r="BA184" s="180"/>
      <c r="BB184" s="180"/>
      <c r="BC184" s="180"/>
      <c r="BD184" s="180"/>
      <c r="BE184" s="180"/>
      <c r="BF184" s="180"/>
      <c r="BG184" s="180"/>
      <c r="BH184" s="180"/>
      <c r="BI184" s="181"/>
      <c r="BJ184" s="179"/>
      <c r="BK184" s="180"/>
      <c r="BL184" s="180"/>
      <c r="BM184" s="180"/>
      <c r="BN184" s="180"/>
      <c r="BO184" s="180"/>
      <c r="BP184" s="180"/>
      <c r="BQ184" s="180"/>
      <c r="BR184" s="180"/>
      <c r="BS184" s="180"/>
      <c r="BT184" s="180"/>
      <c r="BU184" s="180"/>
      <c r="BV184" s="180"/>
      <c r="BW184" s="180"/>
      <c r="BX184" s="181"/>
      <c r="BY184" s="179"/>
      <c r="BZ184" s="180"/>
      <c r="CA184" s="180"/>
      <c r="CB184" s="180"/>
      <c r="CC184" s="180"/>
      <c r="CD184" s="180"/>
      <c r="CE184" s="180"/>
      <c r="CF184" s="180"/>
      <c r="CG184" s="180"/>
      <c r="CH184" s="180"/>
      <c r="CI184" s="180"/>
      <c r="CJ184" s="180"/>
      <c r="CK184" s="180"/>
      <c r="CL184" s="181"/>
      <c r="CM184" s="179"/>
      <c r="CN184" s="180"/>
      <c r="CO184" s="180"/>
      <c r="CP184" s="180"/>
      <c r="CQ184" s="180"/>
      <c r="CR184" s="180"/>
      <c r="CS184" s="180"/>
      <c r="CT184" s="180"/>
      <c r="CU184" s="180"/>
      <c r="CV184" s="180"/>
      <c r="CW184" s="180"/>
      <c r="CX184" s="180"/>
      <c r="CY184" s="180"/>
      <c r="CZ184" s="180"/>
      <c r="DA184" s="180"/>
      <c r="DB184" s="180"/>
      <c r="DC184" s="180"/>
      <c r="DD184" s="181"/>
    </row>
    <row r="185" spans="1:108" ht="15" customHeight="1">
      <c r="A185" s="293"/>
      <c r="B185" s="245" t="s">
        <v>342</v>
      </c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6"/>
      <c r="AK185" s="294"/>
      <c r="AL185" s="245"/>
      <c r="AM185" s="245"/>
      <c r="AN185" s="245"/>
      <c r="AO185" s="245"/>
      <c r="AP185" s="245"/>
      <c r="AQ185" s="245"/>
      <c r="AR185" s="245"/>
      <c r="AS185" s="245"/>
      <c r="AT185" s="245"/>
      <c r="AU185" s="245"/>
      <c r="AV185" s="245"/>
      <c r="AW185" s="245"/>
      <c r="AX185" s="246"/>
      <c r="AY185" s="179"/>
      <c r="AZ185" s="180"/>
      <c r="BA185" s="180"/>
      <c r="BB185" s="180"/>
      <c r="BC185" s="180"/>
      <c r="BD185" s="180"/>
      <c r="BE185" s="180"/>
      <c r="BF185" s="180"/>
      <c r="BG185" s="180"/>
      <c r="BH185" s="180"/>
      <c r="BI185" s="181"/>
      <c r="BJ185" s="179"/>
      <c r="BK185" s="180"/>
      <c r="BL185" s="180"/>
      <c r="BM185" s="180"/>
      <c r="BN185" s="180"/>
      <c r="BO185" s="180"/>
      <c r="BP185" s="180"/>
      <c r="BQ185" s="180"/>
      <c r="BR185" s="180"/>
      <c r="BS185" s="180"/>
      <c r="BT185" s="180"/>
      <c r="BU185" s="180"/>
      <c r="BV185" s="180"/>
      <c r="BW185" s="180"/>
      <c r="BX185" s="181"/>
      <c r="BY185" s="179"/>
      <c r="BZ185" s="180"/>
      <c r="CA185" s="180"/>
      <c r="CB185" s="180"/>
      <c r="CC185" s="180"/>
      <c r="CD185" s="180"/>
      <c r="CE185" s="180"/>
      <c r="CF185" s="180"/>
      <c r="CG185" s="180"/>
      <c r="CH185" s="180"/>
      <c r="CI185" s="180"/>
      <c r="CJ185" s="180"/>
      <c r="CK185" s="180"/>
      <c r="CL185" s="181"/>
      <c r="CM185" s="179"/>
      <c r="CN185" s="180"/>
      <c r="CO185" s="180"/>
      <c r="CP185" s="180"/>
      <c r="CQ185" s="180"/>
      <c r="CR185" s="180"/>
      <c r="CS185" s="180"/>
      <c r="CT185" s="180"/>
      <c r="CU185" s="180"/>
      <c r="CV185" s="180"/>
      <c r="CW185" s="180"/>
      <c r="CX185" s="180"/>
      <c r="CY185" s="180"/>
      <c r="CZ185" s="180"/>
      <c r="DA185" s="180"/>
      <c r="DB185" s="180"/>
      <c r="DC185" s="180"/>
      <c r="DD185" s="181"/>
    </row>
    <row r="186" spans="1:108" ht="15" customHeight="1">
      <c r="A186" s="179" t="s">
        <v>343</v>
      </c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0"/>
      <c r="BQ186" s="180"/>
      <c r="BR186" s="180"/>
      <c r="BS186" s="180"/>
      <c r="BT186" s="180"/>
      <c r="BU186" s="180"/>
      <c r="BV186" s="180"/>
      <c r="BW186" s="180"/>
      <c r="BX186" s="180"/>
      <c r="BY186" s="180"/>
      <c r="BZ186" s="180"/>
      <c r="CA186" s="180"/>
      <c r="CB186" s="180"/>
      <c r="CC186" s="180"/>
      <c r="CD186" s="180"/>
      <c r="CE186" s="180"/>
      <c r="CF186" s="180"/>
      <c r="CG186" s="180"/>
      <c r="CH186" s="180"/>
      <c r="CI186" s="180"/>
      <c r="CJ186" s="180"/>
      <c r="CK186" s="180"/>
      <c r="CL186" s="180"/>
      <c r="CM186" s="180"/>
      <c r="CN186" s="180"/>
      <c r="CO186" s="180"/>
      <c r="CP186" s="180"/>
      <c r="CQ186" s="180"/>
      <c r="CR186" s="180"/>
      <c r="CS186" s="180"/>
      <c r="CT186" s="180"/>
      <c r="CU186" s="180"/>
      <c r="CV186" s="180"/>
      <c r="CW186" s="180"/>
      <c r="CX186" s="180"/>
      <c r="CY186" s="180"/>
      <c r="CZ186" s="180"/>
      <c r="DA186" s="180"/>
      <c r="DB186" s="180"/>
      <c r="DC186" s="180"/>
      <c r="DD186" s="181"/>
    </row>
    <row r="187" spans="1:108" ht="15" customHeight="1">
      <c r="A187" s="293"/>
      <c r="B187" s="245" t="s">
        <v>344</v>
      </c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6"/>
      <c r="AK187" s="294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5"/>
      <c r="AV187" s="245"/>
      <c r="AW187" s="245"/>
      <c r="AX187" s="246"/>
      <c r="AY187" s="179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1"/>
      <c r="BJ187" s="179"/>
      <c r="BK187" s="180"/>
      <c r="BL187" s="180"/>
      <c r="BM187" s="180"/>
      <c r="BN187" s="180"/>
      <c r="BO187" s="180"/>
      <c r="BP187" s="180"/>
      <c r="BQ187" s="180"/>
      <c r="BR187" s="180"/>
      <c r="BS187" s="180"/>
      <c r="BT187" s="180"/>
      <c r="BU187" s="180"/>
      <c r="BV187" s="180"/>
      <c r="BW187" s="180"/>
      <c r="BX187" s="181"/>
      <c r="BY187" s="179"/>
      <c r="BZ187" s="180"/>
      <c r="CA187" s="180"/>
      <c r="CB187" s="180"/>
      <c r="CC187" s="180"/>
      <c r="CD187" s="180"/>
      <c r="CE187" s="180"/>
      <c r="CF187" s="180"/>
      <c r="CG187" s="180"/>
      <c r="CH187" s="180"/>
      <c r="CI187" s="180"/>
      <c r="CJ187" s="180"/>
      <c r="CK187" s="180"/>
      <c r="CL187" s="181"/>
      <c r="CM187" s="179"/>
      <c r="CN187" s="180"/>
      <c r="CO187" s="180"/>
      <c r="CP187" s="180"/>
      <c r="CQ187" s="180"/>
      <c r="CR187" s="180"/>
      <c r="CS187" s="180"/>
      <c r="CT187" s="180"/>
      <c r="CU187" s="180"/>
      <c r="CV187" s="180"/>
      <c r="CW187" s="180"/>
      <c r="CX187" s="180"/>
      <c r="CY187" s="180"/>
      <c r="CZ187" s="180"/>
      <c r="DA187" s="180"/>
      <c r="DB187" s="180"/>
      <c r="DC187" s="180"/>
      <c r="DD187" s="181"/>
    </row>
    <row r="188" spans="1:108" ht="49.5" customHeight="1">
      <c r="A188" s="293"/>
      <c r="B188" s="245" t="s">
        <v>345</v>
      </c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6"/>
      <c r="AK188" s="294"/>
      <c r="AL188" s="245"/>
      <c r="AM188" s="245"/>
      <c r="AN188" s="245"/>
      <c r="AO188" s="245"/>
      <c r="AP188" s="245"/>
      <c r="AQ188" s="245"/>
      <c r="AR188" s="245"/>
      <c r="AS188" s="245"/>
      <c r="AT188" s="245"/>
      <c r="AU188" s="245"/>
      <c r="AV188" s="245"/>
      <c r="AW188" s="245"/>
      <c r="AX188" s="246"/>
      <c r="AY188" s="179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1"/>
      <c r="BJ188" s="179"/>
      <c r="BK188" s="180"/>
      <c r="BL188" s="180"/>
      <c r="BM188" s="180"/>
      <c r="BN188" s="180"/>
      <c r="BO188" s="180"/>
      <c r="BP188" s="180"/>
      <c r="BQ188" s="180"/>
      <c r="BR188" s="180"/>
      <c r="BS188" s="180"/>
      <c r="BT188" s="180"/>
      <c r="BU188" s="180"/>
      <c r="BV188" s="180"/>
      <c r="BW188" s="180"/>
      <c r="BX188" s="181"/>
      <c r="BY188" s="179"/>
      <c r="BZ188" s="180"/>
      <c r="CA188" s="180"/>
      <c r="CB188" s="180"/>
      <c r="CC188" s="180"/>
      <c r="CD188" s="180"/>
      <c r="CE188" s="180"/>
      <c r="CF188" s="180"/>
      <c r="CG188" s="180"/>
      <c r="CH188" s="180"/>
      <c r="CI188" s="180"/>
      <c r="CJ188" s="180"/>
      <c r="CK188" s="180"/>
      <c r="CL188" s="181"/>
      <c r="CM188" s="179"/>
      <c r="CN188" s="180"/>
      <c r="CO188" s="180"/>
      <c r="CP188" s="180"/>
      <c r="CQ188" s="180"/>
      <c r="CR188" s="180"/>
      <c r="CS188" s="180"/>
      <c r="CT188" s="180"/>
      <c r="CU188" s="180"/>
      <c r="CV188" s="180"/>
      <c r="CW188" s="180"/>
      <c r="CX188" s="180"/>
      <c r="CY188" s="180"/>
      <c r="CZ188" s="180"/>
      <c r="DA188" s="180"/>
      <c r="DB188" s="180"/>
      <c r="DC188" s="180"/>
      <c r="DD188" s="181"/>
    </row>
    <row r="189" spans="1:108" ht="48.75" customHeight="1">
      <c r="A189" s="293"/>
      <c r="B189" s="245" t="s">
        <v>346</v>
      </c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6"/>
      <c r="AK189" s="294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6"/>
      <c r="AY189" s="179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1"/>
      <c r="BJ189" s="179"/>
      <c r="BK189" s="180"/>
      <c r="BL189" s="180"/>
      <c r="BM189" s="180"/>
      <c r="BN189" s="180"/>
      <c r="BO189" s="180"/>
      <c r="BP189" s="180"/>
      <c r="BQ189" s="180"/>
      <c r="BR189" s="180"/>
      <c r="BS189" s="180"/>
      <c r="BT189" s="180"/>
      <c r="BU189" s="180"/>
      <c r="BV189" s="180"/>
      <c r="BW189" s="180"/>
      <c r="BX189" s="181"/>
      <c r="BY189" s="179"/>
      <c r="BZ189" s="180"/>
      <c r="CA189" s="180"/>
      <c r="CB189" s="180"/>
      <c r="CC189" s="180"/>
      <c r="CD189" s="180"/>
      <c r="CE189" s="180"/>
      <c r="CF189" s="180"/>
      <c r="CG189" s="180"/>
      <c r="CH189" s="180"/>
      <c r="CI189" s="180"/>
      <c r="CJ189" s="180"/>
      <c r="CK189" s="180"/>
      <c r="CL189" s="181"/>
      <c r="CM189" s="179"/>
      <c r="CN189" s="180"/>
      <c r="CO189" s="180"/>
      <c r="CP189" s="180"/>
      <c r="CQ189" s="180"/>
      <c r="CR189" s="180"/>
      <c r="CS189" s="180"/>
      <c r="CT189" s="180"/>
      <c r="CU189" s="180"/>
      <c r="CV189" s="180"/>
      <c r="CW189" s="180"/>
      <c r="CX189" s="180"/>
      <c r="CY189" s="180"/>
      <c r="CZ189" s="180"/>
      <c r="DA189" s="180"/>
      <c r="DB189" s="180"/>
      <c r="DC189" s="180"/>
      <c r="DD189" s="181"/>
    </row>
    <row r="190" spans="1:108" ht="48" customHeight="1">
      <c r="A190" s="293"/>
      <c r="B190" s="245" t="s">
        <v>347</v>
      </c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6"/>
      <c r="AK190" s="294"/>
      <c r="AL190" s="245"/>
      <c r="AM190" s="245"/>
      <c r="AN190" s="245"/>
      <c r="AO190" s="245"/>
      <c r="AP190" s="245"/>
      <c r="AQ190" s="245"/>
      <c r="AR190" s="245"/>
      <c r="AS190" s="245"/>
      <c r="AT190" s="245"/>
      <c r="AU190" s="245"/>
      <c r="AV190" s="245"/>
      <c r="AW190" s="245"/>
      <c r="AX190" s="246"/>
      <c r="AY190" s="179"/>
      <c r="AZ190" s="180"/>
      <c r="BA190" s="180"/>
      <c r="BB190" s="180"/>
      <c r="BC190" s="180"/>
      <c r="BD190" s="180"/>
      <c r="BE190" s="180"/>
      <c r="BF190" s="180"/>
      <c r="BG190" s="180"/>
      <c r="BH190" s="180"/>
      <c r="BI190" s="181"/>
      <c r="BJ190" s="179"/>
      <c r="BK190" s="180"/>
      <c r="BL190" s="180"/>
      <c r="BM190" s="180"/>
      <c r="BN190" s="180"/>
      <c r="BO190" s="180"/>
      <c r="BP190" s="180"/>
      <c r="BQ190" s="180"/>
      <c r="BR190" s="180"/>
      <c r="BS190" s="180"/>
      <c r="BT190" s="180"/>
      <c r="BU190" s="180"/>
      <c r="BV190" s="180"/>
      <c r="BW190" s="180"/>
      <c r="BX190" s="181"/>
      <c r="BY190" s="179"/>
      <c r="BZ190" s="180"/>
      <c r="CA190" s="180"/>
      <c r="CB190" s="180"/>
      <c r="CC190" s="180"/>
      <c r="CD190" s="180"/>
      <c r="CE190" s="180"/>
      <c r="CF190" s="180"/>
      <c r="CG190" s="180"/>
      <c r="CH190" s="180"/>
      <c r="CI190" s="180"/>
      <c r="CJ190" s="180"/>
      <c r="CK190" s="180"/>
      <c r="CL190" s="181"/>
      <c r="CM190" s="179"/>
      <c r="CN190" s="180"/>
      <c r="CO190" s="180"/>
      <c r="CP190" s="180"/>
      <c r="CQ190" s="180"/>
      <c r="CR190" s="180"/>
      <c r="CS190" s="180"/>
      <c r="CT190" s="180"/>
      <c r="CU190" s="180"/>
      <c r="CV190" s="180"/>
      <c r="CW190" s="180"/>
      <c r="CX190" s="180"/>
      <c r="CY190" s="180"/>
      <c r="CZ190" s="180"/>
      <c r="DA190" s="180"/>
      <c r="DB190" s="180"/>
      <c r="DC190" s="180"/>
      <c r="DD190" s="181"/>
    </row>
    <row r="191" spans="1:108" ht="32.25" customHeight="1">
      <c r="A191" s="293"/>
      <c r="B191" s="245" t="s">
        <v>348</v>
      </c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6"/>
      <c r="AK191" s="294"/>
      <c r="AL191" s="245"/>
      <c r="AM191" s="245"/>
      <c r="AN191" s="245"/>
      <c r="AO191" s="245"/>
      <c r="AP191" s="245"/>
      <c r="AQ191" s="245"/>
      <c r="AR191" s="245"/>
      <c r="AS191" s="245"/>
      <c r="AT191" s="245"/>
      <c r="AU191" s="245"/>
      <c r="AV191" s="245"/>
      <c r="AW191" s="245"/>
      <c r="AX191" s="246"/>
      <c r="AY191" s="179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1"/>
      <c r="BJ191" s="179"/>
      <c r="BK191" s="180"/>
      <c r="BL191" s="180"/>
      <c r="BM191" s="180"/>
      <c r="BN191" s="180"/>
      <c r="BO191" s="180"/>
      <c r="BP191" s="180"/>
      <c r="BQ191" s="180"/>
      <c r="BR191" s="180"/>
      <c r="BS191" s="180"/>
      <c r="BT191" s="180"/>
      <c r="BU191" s="180"/>
      <c r="BV191" s="180"/>
      <c r="BW191" s="180"/>
      <c r="BX191" s="181"/>
      <c r="BY191" s="179"/>
      <c r="BZ191" s="180"/>
      <c r="CA191" s="180"/>
      <c r="CB191" s="180"/>
      <c r="CC191" s="180"/>
      <c r="CD191" s="180"/>
      <c r="CE191" s="180"/>
      <c r="CF191" s="180"/>
      <c r="CG191" s="180"/>
      <c r="CH191" s="180"/>
      <c r="CI191" s="180"/>
      <c r="CJ191" s="180"/>
      <c r="CK191" s="180"/>
      <c r="CL191" s="181"/>
      <c r="CM191" s="179"/>
      <c r="CN191" s="180"/>
      <c r="CO191" s="180"/>
      <c r="CP191" s="180"/>
      <c r="CQ191" s="180"/>
      <c r="CR191" s="180"/>
      <c r="CS191" s="180"/>
      <c r="CT191" s="180"/>
      <c r="CU191" s="180"/>
      <c r="CV191" s="180"/>
      <c r="CW191" s="180"/>
      <c r="CX191" s="180"/>
      <c r="CY191" s="180"/>
      <c r="CZ191" s="180"/>
      <c r="DA191" s="180"/>
      <c r="DB191" s="180"/>
      <c r="DC191" s="180"/>
      <c r="DD191" s="181"/>
    </row>
    <row r="192" spans="1:108" ht="15.75" customHeight="1">
      <c r="A192" s="293"/>
      <c r="B192" s="245" t="s">
        <v>349</v>
      </c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6"/>
      <c r="AK192" s="294"/>
      <c r="AL192" s="245"/>
      <c r="AM192" s="245"/>
      <c r="AN192" s="245"/>
      <c r="AO192" s="245"/>
      <c r="AP192" s="245"/>
      <c r="AQ192" s="245"/>
      <c r="AR192" s="245"/>
      <c r="AS192" s="245"/>
      <c r="AT192" s="245"/>
      <c r="AU192" s="245"/>
      <c r="AV192" s="245"/>
      <c r="AW192" s="245"/>
      <c r="AX192" s="246"/>
      <c r="AY192" s="179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1"/>
      <c r="BJ192" s="179"/>
      <c r="BK192" s="180"/>
      <c r="BL192" s="180"/>
      <c r="BM192" s="180"/>
      <c r="BN192" s="180"/>
      <c r="BO192" s="180"/>
      <c r="BP192" s="180"/>
      <c r="BQ192" s="180"/>
      <c r="BR192" s="180"/>
      <c r="BS192" s="180"/>
      <c r="BT192" s="180"/>
      <c r="BU192" s="180"/>
      <c r="BV192" s="180"/>
      <c r="BW192" s="180"/>
      <c r="BX192" s="181"/>
      <c r="BY192" s="179"/>
      <c r="BZ192" s="180"/>
      <c r="CA192" s="180"/>
      <c r="CB192" s="180"/>
      <c r="CC192" s="180"/>
      <c r="CD192" s="180"/>
      <c r="CE192" s="180"/>
      <c r="CF192" s="180"/>
      <c r="CG192" s="180"/>
      <c r="CH192" s="180"/>
      <c r="CI192" s="180"/>
      <c r="CJ192" s="180"/>
      <c r="CK192" s="180"/>
      <c r="CL192" s="181"/>
      <c r="CM192" s="179"/>
      <c r="CN192" s="180"/>
      <c r="CO192" s="180"/>
      <c r="CP192" s="180"/>
      <c r="CQ192" s="180"/>
      <c r="CR192" s="180"/>
      <c r="CS192" s="180"/>
      <c r="CT192" s="180"/>
      <c r="CU192" s="180"/>
      <c r="CV192" s="180"/>
      <c r="CW192" s="180"/>
      <c r="CX192" s="180"/>
      <c r="CY192" s="180"/>
      <c r="CZ192" s="180"/>
      <c r="DA192" s="180"/>
      <c r="DB192" s="180"/>
      <c r="DC192" s="180"/>
      <c r="DD192" s="181"/>
    </row>
    <row r="193" spans="1:108" ht="15" customHeight="1">
      <c r="A193" s="179" t="s">
        <v>350</v>
      </c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  <c r="BA193" s="180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180"/>
      <c r="BN193" s="180"/>
      <c r="BO193" s="180"/>
      <c r="BP193" s="180"/>
      <c r="BQ193" s="180"/>
      <c r="BR193" s="180"/>
      <c r="BS193" s="180"/>
      <c r="BT193" s="180"/>
      <c r="BU193" s="180"/>
      <c r="BV193" s="180"/>
      <c r="BW193" s="180"/>
      <c r="BX193" s="180"/>
      <c r="BY193" s="180"/>
      <c r="BZ193" s="180"/>
      <c r="CA193" s="180"/>
      <c r="CB193" s="180"/>
      <c r="CC193" s="180"/>
      <c r="CD193" s="180"/>
      <c r="CE193" s="180"/>
      <c r="CF193" s="180"/>
      <c r="CG193" s="180"/>
      <c r="CH193" s="180"/>
      <c r="CI193" s="180"/>
      <c r="CJ193" s="180"/>
      <c r="CK193" s="180"/>
      <c r="CL193" s="180"/>
      <c r="CM193" s="180"/>
      <c r="CN193" s="180"/>
      <c r="CO193" s="180"/>
      <c r="CP193" s="180"/>
      <c r="CQ193" s="180"/>
      <c r="CR193" s="180"/>
      <c r="CS193" s="180"/>
      <c r="CT193" s="180"/>
      <c r="CU193" s="180"/>
      <c r="CV193" s="180"/>
      <c r="CW193" s="180"/>
      <c r="CX193" s="180"/>
      <c r="CY193" s="180"/>
      <c r="CZ193" s="180"/>
      <c r="DA193" s="180"/>
      <c r="DB193" s="180"/>
      <c r="DC193" s="180"/>
      <c r="DD193" s="181"/>
    </row>
    <row r="194" spans="1:108" ht="51.75" customHeight="1">
      <c r="A194" s="293"/>
      <c r="B194" s="156" t="s">
        <v>351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7"/>
      <c r="AK194" s="4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7"/>
      <c r="AY194" s="299"/>
      <c r="AZ194" s="300"/>
      <c r="BA194" s="300"/>
      <c r="BB194" s="300"/>
      <c r="BC194" s="300"/>
      <c r="BD194" s="300"/>
      <c r="BE194" s="300"/>
      <c r="BF194" s="300"/>
      <c r="BG194" s="300"/>
      <c r="BH194" s="300"/>
      <c r="BI194" s="301"/>
      <c r="BJ194" s="295"/>
      <c r="BK194" s="296"/>
      <c r="BL194" s="296"/>
      <c r="BM194" s="296"/>
      <c r="BN194" s="296"/>
      <c r="BO194" s="296"/>
      <c r="BP194" s="296"/>
      <c r="BQ194" s="296"/>
      <c r="BR194" s="296"/>
      <c r="BS194" s="296"/>
      <c r="BT194" s="296"/>
      <c r="BU194" s="296"/>
      <c r="BV194" s="296"/>
      <c r="BW194" s="296"/>
      <c r="BX194" s="297"/>
      <c r="BY194" s="295"/>
      <c r="BZ194" s="296"/>
      <c r="CA194" s="296"/>
      <c r="CB194" s="296"/>
      <c r="CC194" s="296"/>
      <c r="CD194" s="296"/>
      <c r="CE194" s="296"/>
      <c r="CF194" s="296"/>
      <c r="CG194" s="296"/>
      <c r="CH194" s="296"/>
      <c r="CI194" s="296"/>
      <c r="CJ194" s="296"/>
      <c r="CK194" s="296"/>
      <c r="CL194" s="297"/>
      <c r="CM194" s="40"/>
      <c r="CN194" s="130"/>
      <c r="CO194" s="130"/>
      <c r="CP194" s="130"/>
      <c r="CQ194" s="130"/>
      <c r="CR194" s="130"/>
      <c r="CS194" s="130"/>
      <c r="CT194" s="130"/>
      <c r="CU194" s="130"/>
      <c r="CV194" s="130"/>
      <c r="CW194" s="130"/>
      <c r="CX194" s="130"/>
      <c r="CY194" s="130"/>
      <c r="CZ194" s="130"/>
      <c r="DA194" s="130"/>
      <c r="DB194" s="130"/>
      <c r="DC194" s="130"/>
      <c r="DD194" s="158"/>
    </row>
    <row r="195" spans="1:108" ht="33.75" customHeight="1">
      <c r="A195" s="293"/>
      <c r="B195" s="245" t="s">
        <v>352</v>
      </c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F195" s="245"/>
      <c r="AG195" s="245"/>
      <c r="AH195" s="245"/>
      <c r="AI195" s="245"/>
      <c r="AJ195" s="246"/>
      <c r="AK195" s="294"/>
      <c r="AL195" s="245"/>
      <c r="AM195" s="245"/>
      <c r="AN195" s="245"/>
      <c r="AO195" s="245"/>
      <c r="AP195" s="245"/>
      <c r="AQ195" s="245"/>
      <c r="AR195" s="245"/>
      <c r="AS195" s="245"/>
      <c r="AT195" s="245"/>
      <c r="AU195" s="245"/>
      <c r="AV195" s="245"/>
      <c r="AW195" s="245"/>
      <c r="AX195" s="246"/>
      <c r="AY195" s="179"/>
      <c r="AZ195" s="180"/>
      <c r="BA195" s="180"/>
      <c r="BB195" s="180"/>
      <c r="BC195" s="180"/>
      <c r="BD195" s="180"/>
      <c r="BE195" s="180"/>
      <c r="BF195" s="180"/>
      <c r="BG195" s="180"/>
      <c r="BH195" s="180"/>
      <c r="BI195" s="181"/>
      <c r="BJ195" s="179"/>
      <c r="BK195" s="180"/>
      <c r="BL195" s="180"/>
      <c r="BM195" s="180"/>
      <c r="BN195" s="180"/>
      <c r="BO195" s="180"/>
      <c r="BP195" s="180"/>
      <c r="BQ195" s="180"/>
      <c r="BR195" s="180"/>
      <c r="BS195" s="180"/>
      <c r="BT195" s="180"/>
      <c r="BU195" s="180"/>
      <c r="BV195" s="180"/>
      <c r="BW195" s="180"/>
      <c r="BX195" s="181"/>
      <c r="BY195" s="179"/>
      <c r="BZ195" s="180"/>
      <c r="CA195" s="180"/>
      <c r="CB195" s="180"/>
      <c r="CC195" s="180"/>
      <c r="CD195" s="180"/>
      <c r="CE195" s="180"/>
      <c r="CF195" s="180"/>
      <c r="CG195" s="180"/>
      <c r="CH195" s="180"/>
      <c r="CI195" s="180"/>
      <c r="CJ195" s="180"/>
      <c r="CK195" s="180"/>
      <c r="CL195" s="181"/>
      <c r="CM195" s="179"/>
      <c r="CN195" s="180"/>
      <c r="CO195" s="180"/>
      <c r="CP195" s="180"/>
      <c r="CQ195" s="180"/>
      <c r="CR195" s="180"/>
      <c r="CS195" s="180"/>
      <c r="CT195" s="180"/>
      <c r="CU195" s="180"/>
      <c r="CV195" s="180"/>
      <c r="CW195" s="180"/>
      <c r="CX195" s="180"/>
      <c r="CY195" s="180"/>
      <c r="CZ195" s="180"/>
      <c r="DA195" s="180"/>
      <c r="DB195" s="180"/>
      <c r="DC195" s="180"/>
      <c r="DD195" s="181"/>
    </row>
    <row r="196" spans="1:108" ht="31.5" customHeight="1">
      <c r="A196" s="293"/>
      <c r="B196" s="245" t="s">
        <v>353</v>
      </c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F196" s="245"/>
      <c r="AG196" s="245"/>
      <c r="AH196" s="245"/>
      <c r="AI196" s="245"/>
      <c r="AJ196" s="246"/>
      <c r="AK196" s="294"/>
      <c r="AL196" s="245"/>
      <c r="AM196" s="245"/>
      <c r="AN196" s="245"/>
      <c r="AO196" s="245"/>
      <c r="AP196" s="245"/>
      <c r="AQ196" s="245"/>
      <c r="AR196" s="245"/>
      <c r="AS196" s="245"/>
      <c r="AT196" s="245"/>
      <c r="AU196" s="245"/>
      <c r="AV196" s="245"/>
      <c r="AW196" s="245"/>
      <c r="AX196" s="246"/>
      <c r="AY196" s="179"/>
      <c r="AZ196" s="180"/>
      <c r="BA196" s="180"/>
      <c r="BB196" s="180"/>
      <c r="BC196" s="180"/>
      <c r="BD196" s="180"/>
      <c r="BE196" s="180"/>
      <c r="BF196" s="180"/>
      <c r="BG196" s="180"/>
      <c r="BH196" s="180"/>
      <c r="BI196" s="181"/>
      <c r="BJ196" s="179"/>
      <c r="BK196" s="180"/>
      <c r="BL196" s="180"/>
      <c r="BM196" s="180"/>
      <c r="BN196" s="180"/>
      <c r="BO196" s="180"/>
      <c r="BP196" s="180"/>
      <c r="BQ196" s="180"/>
      <c r="BR196" s="180"/>
      <c r="BS196" s="180"/>
      <c r="BT196" s="180"/>
      <c r="BU196" s="180"/>
      <c r="BV196" s="180"/>
      <c r="BW196" s="180"/>
      <c r="BX196" s="181"/>
      <c r="BY196" s="179"/>
      <c r="BZ196" s="180"/>
      <c r="CA196" s="180"/>
      <c r="CB196" s="180"/>
      <c r="CC196" s="180"/>
      <c r="CD196" s="180"/>
      <c r="CE196" s="180"/>
      <c r="CF196" s="180"/>
      <c r="CG196" s="180"/>
      <c r="CH196" s="180"/>
      <c r="CI196" s="180"/>
      <c r="CJ196" s="180"/>
      <c r="CK196" s="180"/>
      <c r="CL196" s="181"/>
      <c r="CM196" s="179"/>
      <c r="CN196" s="180"/>
      <c r="CO196" s="180"/>
      <c r="CP196" s="180"/>
      <c r="CQ196" s="180"/>
      <c r="CR196" s="180"/>
      <c r="CS196" s="180"/>
      <c r="CT196" s="180"/>
      <c r="CU196" s="180"/>
      <c r="CV196" s="180"/>
      <c r="CW196" s="180"/>
      <c r="CX196" s="180"/>
      <c r="CY196" s="180"/>
      <c r="CZ196" s="180"/>
      <c r="DA196" s="180"/>
      <c r="DB196" s="180"/>
      <c r="DC196" s="180"/>
      <c r="DD196" s="181"/>
    </row>
    <row r="197" spans="1:108" ht="35.25" customHeight="1">
      <c r="A197" s="293"/>
      <c r="B197" s="245" t="s">
        <v>354</v>
      </c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  <c r="AI197" s="245"/>
      <c r="AJ197" s="246"/>
      <c r="AK197" s="294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6"/>
      <c r="AY197" s="179"/>
      <c r="AZ197" s="180"/>
      <c r="BA197" s="180"/>
      <c r="BB197" s="180"/>
      <c r="BC197" s="180"/>
      <c r="BD197" s="180"/>
      <c r="BE197" s="180"/>
      <c r="BF197" s="180"/>
      <c r="BG197" s="180"/>
      <c r="BH197" s="180"/>
      <c r="BI197" s="181"/>
      <c r="BJ197" s="179"/>
      <c r="BK197" s="180"/>
      <c r="BL197" s="180"/>
      <c r="BM197" s="180"/>
      <c r="BN197" s="180"/>
      <c r="BO197" s="180"/>
      <c r="BP197" s="180"/>
      <c r="BQ197" s="180"/>
      <c r="BR197" s="180"/>
      <c r="BS197" s="180"/>
      <c r="BT197" s="180"/>
      <c r="BU197" s="180"/>
      <c r="BV197" s="180"/>
      <c r="BW197" s="180"/>
      <c r="BX197" s="181"/>
      <c r="BY197" s="179"/>
      <c r="BZ197" s="180"/>
      <c r="CA197" s="180"/>
      <c r="CB197" s="180"/>
      <c r="CC197" s="180"/>
      <c r="CD197" s="180"/>
      <c r="CE197" s="180"/>
      <c r="CF197" s="180"/>
      <c r="CG197" s="180"/>
      <c r="CH197" s="180"/>
      <c r="CI197" s="180"/>
      <c r="CJ197" s="180"/>
      <c r="CK197" s="180"/>
      <c r="CL197" s="181"/>
      <c r="CM197" s="179"/>
      <c r="CN197" s="180"/>
      <c r="CO197" s="180"/>
      <c r="CP197" s="180"/>
      <c r="CQ197" s="180"/>
      <c r="CR197" s="180"/>
      <c r="CS197" s="180"/>
      <c r="CT197" s="180"/>
      <c r="CU197" s="180"/>
      <c r="CV197" s="180"/>
      <c r="CW197" s="180"/>
      <c r="CX197" s="180"/>
      <c r="CY197" s="180"/>
      <c r="CZ197" s="180"/>
      <c r="DA197" s="180"/>
      <c r="DB197" s="180"/>
      <c r="DC197" s="180"/>
      <c r="DD197" s="181"/>
    </row>
    <row r="198" spans="1:108" ht="31.5" customHeight="1">
      <c r="A198" s="293"/>
      <c r="B198" s="245" t="s">
        <v>355</v>
      </c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  <c r="AH198" s="245"/>
      <c r="AI198" s="245"/>
      <c r="AJ198" s="246"/>
      <c r="AK198" s="294"/>
      <c r="AL198" s="245"/>
      <c r="AM198" s="245"/>
      <c r="AN198" s="245"/>
      <c r="AO198" s="245"/>
      <c r="AP198" s="245"/>
      <c r="AQ198" s="245"/>
      <c r="AR198" s="245"/>
      <c r="AS198" s="245"/>
      <c r="AT198" s="245"/>
      <c r="AU198" s="245"/>
      <c r="AV198" s="245"/>
      <c r="AW198" s="245"/>
      <c r="AX198" s="246"/>
      <c r="AY198" s="179"/>
      <c r="AZ198" s="180"/>
      <c r="BA198" s="180"/>
      <c r="BB198" s="180"/>
      <c r="BC198" s="180"/>
      <c r="BD198" s="180"/>
      <c r="BE198" s="180"/>
      <c r="BF198" s="180"/>
      <c r="BG198" s="180"/>
      <c r="BH198" s="180"/>
      <c r="BI198" s="181"/>
      <c r="BJ198" s="179"/>
      <c r="BK198" s="180"/>
      <c r="BL198" s="180"/>
      <c r="BM198" s="180"/>
      <c r="BN198" s="180"/>
      <c r="BO198" s="180"/>
      <c r="BP198" s="180"/>
      <c r="BQ198" s="180"/>
      <c r="BR198" s="180"/>
      <c r="BS198" s="180"/>
      <c r="BT198" s="180"/>
      <c r="BU198" s="180"/>
      <c r="BV198" s="180"/>
      <c r="BW198" s="180"/>
      <c r="BX198" s="181"/>
      <c r="BY198" s="179"/>
      <c r="BZ198" s="180"/>
      <c r="CA198" s="180"/>
      <c r="CB198" s="180"/>
      <c r="CC198" s="180"/>
      <c r="CD198" s="180"/>
      <c r="CE198" s="180"/>
      <c r="CF198" s="180"/>
      <c r="CG198" s="180"/>
      <c r="CH198" s="180"/>
      <c r="CI198" s="180"/>
      <c r="CJ198" s="180"/>
      <c r="CK198" s="180"/>
      <c r="CL198" s="181"/>
      <c r="CM198" s="179"/>
      <c r="CN198" s="180"/>
      <c r="CO198" s="180"/>
      <c r="CP198" s="180"/>
      <c r="CQ198" s="180"/>
      <c r="CR198" s="180"/>
      <c r="CS198" s="180"/>
      <c r="CT198" s="180"/>
      <c r="CU198" s="180"/>
      <c r="CV198" s="180"/>
      <c r="CW198" s="180"/>
      <c r="CX198" s="180"/>
      <c r="CY198" s="180"/>
      <c r="CZ198" s="180"/>
      <c r="DA198" s="180"/>
      <c r="DB198" s="180"/>
      <c r="DC198" s="180"/>
      <c r="DD198" s="181"/>
    </row>
    <row r="199" spans="1:108" ht="30" customHeight="1">
      <c r="A199" s="293"/>
      <c r="B199" s="245" t="s">
        <v>356</v>
      </c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5"/>
      <c r="AH199" s="245"/>
      <c r="AI199" s="245"/>
      <c r="AJ199" s="246"/>
      <c r="AK199" s="294"/>
      <c r="AL199" s="245"/>
      <c r="AM199" s="245"/>
      <c r="AN199" s="245"/>
      <c r="AO199" s="245"/>
      <c r="AP199" s="245"/>
      <c r="AQ199" s="245"/>
      <c r="AR199" s="245"/>
      <c r="AS199" s="245"/>
      <c r="AT199" s="245"/>
      <c r="AU199" s="245"/>
      <c r="AV199" s="245"/>
      <c r="AW199" s="245"/>
      <c r="AX199" s="246"/>
      <c r="AY199" s="179"/>
      <c r="AZ199" s="180"/>
      <c r="BA199" s="180"/>
      <c r="BB199" s="180"/>
      <c r="BC199" s="180"/>
      <c r="BD199" s="180"/>
      <c r="BE199" s="180"/>
      <c r="BF199" s="180"/>
      <c r="BG199" s="180"/>
      <c r="BH199" s="180"/>
      <c r="BI199" s="181"/>
      <c r="BJ199" s="179"/>
      <c r="BK199" s="180"/>
      <c r="BL199" s="180"/>
      <c r="BM199" s="180"/>
      <c r="BN199" s="180"/>
      <c r="BO199" s="180"/>
      <c r="BP199" s="180"/>
      <c r="BQ199" s="180"/>
      <c r="BR199" s="180"/>
      <c r="BS199" s="180"/>
      <c r="BT199" s="180"/>
      <c r="BU199" s="180"/>
      <c r="BV199" s="180"/>
      <c r="BW199" s="180"/>
      <c r="BX199" s="181"/>
      <c r="BY199" s="179"/>
      <c r="BZ199" s="180"/>
      <c r="CA199" s="180"/>
      <c r="CB199" s="180"/>
      <c r="CC199" s="180"/>
      <c r="CD199" s="180"/>
      <c r="CE199" s="180"/>
      <c r="CF199" s="180"/>
      <c r="CG199" s="180"/>
      <c r="CH199" s="180"/>
      <c r="CI199" s="180"/>
      <c r="CJ199" s="180"/>
      <c r="CK199" s="180"/>
      <c r="CL199" s="181"/>
      <c r="CM199" s="179"/>
      <c r="CN199" s="180"/>
      <c r="CO199" s="180"/>
      <c r="CP199" s="180"/>
      <c r="CQ199" s="180"/>
      <c r="CR199" s="180"/>
      <c r="CS199" s="180"/>
      <c r="CT199" s="180"/>
      <c r="CU199" s="180"/>
      <c r="CV199" s="180"/>
      <c r="CW199" s="180"/>
      <c r="CX199" s="180"/>
      <c r="CY199" s="180"/>
      <c r="CZ199" s="180"/>
      <c r="DA199" s="180"/>
      <c r="DB199" s="180"/>
      <c r="DC199" s="180"/>
      <c r="DD199" s="181"/>
    </row>
    <row r="200" spans="1:108" ht="48" customHeight="1">
      <c r="A200" s="293"/>
      <c r="B200" s="245" t="s">
        <v>357</v>
      </c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5"/>
      <c r="AH200" s="245"/>
      <c r="AI200" s="245"/>
      <c r="AJ200" s="246"/>
      <c r="AK200" s="294"/>
      <c r="AL200" s="245"/>
      <c r="AM200" s="245"/>
      <c r="AN200" s="245"/>
      <c r="AO200" s="245"/>
      <c r="AP200" s="245"/>
      <c r="AQ200" s="245"/>
      <c r="AR200" s="245"/>
      <c r="AS200" s="245"/>
      <c r="AT200" s="245"/>
      <c r="AU200" s="245"/>
      <c r="AV200" s="245"/>
      <c r="AW200" s="245"/>
      <c r="AX200" s="246"/>
      <c r="AY200" s="179"/>
      <c r="AZ200" s="180"/>
      <c r="BA200" s="180"/>
      <c r="BB200" s="180"/>
      <c r="BC200" s="180"/>
      <c r="BD200" s="180"/>
      <c r="BE200" s="180"/>
      <c r="BF200" s="180"/>
      <c r="BG200" s="180"/>
      <c r="BH200" s="180"/>
      <c r="BI200" s="181"/>
      <c r="BJ200" s="179"/>
      <c r="BK200" s="180"/>
      <c r="BL200" s="180"/>
      <c r="BM200" s="180"/>
      <c r="BN200" s="180"/>
      <c r="BO200" s="180"/>
      <c r="BP200" s="180"/>
      <c r="BQ200" s="180"/>
      <c r="BR200" s="180"/>
      <c r="BS200" s="180"/>
      <c r="BT200" s="180"/>
      <c r="BU200" s="180"/>
      <c r="BV200" s="180"/>
      <c r="BW200" s="180"/>
      <c r="BX200" s="181"/>
      <c r="BY200" s="179"/>
      <c r="BZ200" s="180"/>
      <c r="CA200" s="180"/>
      <c r="CB200" s="180"/>
      <c r="CC200" s="180"/>
      <c r="CD200" s="180"/>
      <c r="CE200" s="180"/>
      <c r="CF200" s="180"/>
      <c r="CG200" s="180"/>
      <c r="CH200" s="180"/>
      <c r="CI200" s="180"/>
      <c r="CJ200" s="180"/>
      <c r="CK200" s="180"/>
      <c r="CL200" s="181"/>
      <c r="CM200" s="179"/>
      <c r="CN200" s="180"/>
      <c r="CO200" s="180"/>
      <c r="CP200" s="180"/>
      <c r="CQ200" s="180"/>
      <c r="CR200" s="180"/>
      <c r="CS200" s="180"/>
      <c r="CT200" s="180"/>
      <c r="CU200" s="180"/>
      <c r="CV200" s="180"/>
      <c r="CW200" s="180"/>
      <c r="CX200" s="180"/>
      <c r="CY200" s="180"/>
      <c r="CZ200" s="180"/>
      <c r="DA200" s="180"/>
      <c r="DB200" s="180"/>
      <c r="DC200" s="180"/>
      <c r="DD200" s="181"/>
    </row>
    <row r="201" spans="1:108" ht="33" customHeight="1">
      <c r="A201" s="293"/>
      <c r="B201" s="245" t="s">
        <v>358</v>
      </c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  <c r="AB201" s="245"/>
      <c r="AC201" s="245"/>
      <c r="AD201" s="245"/>
      <c r="AE201" s="245"/>
      <c r="AF201" s="245"/>
      <c r="AG201" s="245"/>
      <c r="AH201" s="245"/>
      <c r="AI201" s="245"/>
      <c r="AJ201" s="246"/>
      <c r="AK201" s="294"/>
      <c r="AL201" s="245"/>
      <c r="AM201" s="245"/>
      <c r="AN201" s="245"/>
      <c r="AO201" s="245"/>
      <c r="AP201" s="245"/>
      <c r="AQ201" s="245"/>
      <c r="AR201" s="245"/>
      <c r="AS201" s="245"/>
      <c r="AT201" s="245"/>
      <c r="AU201" s="245"/>
      <c r="AV201" s="245"/>
      <c r="AW201" s="245"/>
      <c r="AX201" s="246"/>
      <c r="AY201" s="179"/>
      <c r="AZ201" s="180"/>
      <c r="BA201" s="180"/>
      <c r="BB201" s="180"/>
      <c r="BC201" s="180"/>
      <c r="BD201" s="180"/>
      <c r="BE201" s="180"/>
      <c r="BF201" s="180"/>
      <c r="BG201" s="180"/>
      <c r="BH201" s="180"/>
      <c r="BI201" s="181"/>
      <c r="BJ201" s="179"/>
      <c r="BK201" s="180"/>
      <c r="BL201" s="180"/>
      <c r="BM201" s="180"/>
      <c r="BN201" s="180"/>
      <c r="BO201" s="180"/>
      <c r="BP201" s="180"/>
      <c r="BQ201" s="180"/>
      <c r="BR201" s="180"/>
      <c r="BS201" s="180"/>
      <c r="BT201" s="180"/>
      <c r="BU201" s="180"/>
      <c r="BV201" s="180"/>
      <c r="BW201" s="180"/>
      <c r="BX201" s="181"/>
      <c r="BY201" s="179"/>
      <c r="BZ201" s="180"/>
      <c r="CA201" s="180"/>
      <c r="CB201" s="180"/>
      <c r="CC201" s="180"/>
      <c r="CD201" s="180"/>
      <c r="CE201" s="180"/>
      <c r="CF201" s="180"/>
      <c r="CG201" s="180"/>
      <c r="CH201" s="180"/>
      <c r="CI201" s="180"/>
      <c r="CJ201" s="180"/>
      <c r="CK201" s="180"/>
      <c r="CL201" s="181"/>
      <c r="CM201" s="179"/>
      <c r="CN201" s="180"/>
      <c r="CO201" s="180"/>
      <c r="CP201" s="180"/>
      <c r="CQ201" s="180"/>
      <c r="CR201" s="180"/>
      <c r="CS201" s="180"/>
      <c r="CT201" s="180"/>
      <c r="CU201" s="180"/>
      <c r="CV201" s="180"/>
      <c r="CW201" s="180"/>
      <c r="CX201" s="180"/>
      <c r="CY201" s="180"/>
      <c r="CZ201" s="180"/>
      <c r="DA201" s="180"/>
      <c r="DB201" s="180"/>
      <c r="DC201" s="180"/>
      <c r="DD201" s="181"/>
    </row>
    <row r="202" spans="1:108" ht="32.25" customHeight="1">
      <c r="A202" s="293"/>
      <c r="B202" s="245" t="s">
        <v>359</v>
      </c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45"/>
      <c r="AG202" s="245"/>
      <c r="AH202" s="245"/>
      <c r="AI202" s="245"/>
      <c r="AJ202" s="246"/>
      <c r="AK202" s="294"/>
      <c r="AL202" s="245"/>
      <c r="AM202" s="245"/>
      <c r="AN202" s="245"/>
      <c r="AO202" s="245"/>
      <c r="AP202" s="245"/>
      <c r="AQ202" s="245"/>
      <c r="AR202" s="245"/>
      <c r="AS202" s="245"/>
      <c r="AT202" s="245"/>
      <c r="AU202" s="245"/>
      <c r="AV202" s="245"/>
      <c r="AW202" s="245"/>
      <c r="AX202" s="246"/>
      <c r="AY202" s="179"/>
      <c r="AZ202" s="180"/>
      <c r="BA202" s="180"/>
      <c r="BB202" s="180"/>
      <c r="BC202" s="180"/>
      <c r="BD202" s="180"/>
      <c r="BE202" s="180"/>
      <c r="BF202" s="180"/>
      <c r="BG202" s="180"/>
      <c r="BH202" s="180"/>
      <c r="BI202" s="181"/>
      <c r="BJ202" s="179"/>
      <c r="BK202" s="180"/>
      <c r="BL202" s="180"/>
      <c r="BM202" s="180"/>
      <c r="BN202" s="180"/>
      <c r="BO202" s="180"/>
      <c r="BP202" s="180"/>
      <c r="BQ202" s="180"/>
      <c r="BR202" s="180"/>
      <c r="BS202" s="180"/>
      <c r="BT202" s="180"/>
      <c r="BU202" s="180"/>
      <c r="BV202" s="180"/>
      <c r="BW202" s="180"/>
      <c r="BX202" s="181"/>
      <c r="BY202" s="179"/>
      <c r="BZ202" s="180"/>
      <c r="CA202" s="180"/>
      <c r="CB202" s="180"/>
      <c r="CC202" s="180"/>
      <c r="CD202" s="180"/>
      <c r="CE202" s="180"/>
      <c r="CF202" s="180"/>
      <c r="CG202" s="180"/>
      <c r="CH202" s="180"/>
      <c r="CI202" s="180"/>
      <c r="CJ202" s="180"/>
      <c r="CK202" s="180"/>
      <c r="CL202" s="181"/>
      <c r="CM202" s="179"/>
      <c r="CN202" s="180"/>
      <c r="CO202" s="180"/>
      <c r="CP202" s="180"/>
      <c r="CQ202" s="180"/>
      <c r="CR202" s="180"/>
      <c r="CS202" s="180"/>
      <c r="CT202" s="180"/>
      <c r="CU202" s="180"/>
      <c r="CV202" s="180"/>
      <c r="CW202" s="180"/>
      <c r="CX202" s="180"/>
      <c r="CY202" s="180"/>
      <c r="CZ202" s="180"/>
      <c r="DA202" s="180"/>
      <c r="DB202" s="180"/>
      <c r="DC202" s="180"/>
      <c r="DD202" s="181"/>
    </row>
    <row r="203" spans="1:108" ht="30.75" customHeight="1">
      <c r="A203" s="293"/>
      <c r="B203" s="245" t="s">
        <v>360</v>
      </c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  <c r="AA203" s="245"/>
      <c r="AB203" s="245"/>
      <c r="AC203" s="245"/>
      <c r="AD203" s="245"/>
      <c r="AE203" s="245"/>
      <c r="AF203" s="245"/>
      <c r="AG203" s="245"/>
      <c r="AH203" s="245"/>
      <c r="AI203" s="245"/>
      <c r="AJ203" s="246"/>
      <c r="AK203" s="294"/>
      <c r="AL203" s="245"/>
      <c r="AM203" s="245"/>
      <c r="AN203" s="245"/>
      <c r="AO203" s="245"/>
      <c r="AP203" s="245"/>
      <c r="AQ203" s="245"/>
      <c r="AR203" s="245"/>
      <c r="AS203" s="245"/>
      <c r="AT203" s="245"/>
      <c r="AU203" s="245"/>
      <c r="AV203" s="245"/>
      <c r="AW203" s="245"/>
      <c r="AX203" s="246"/>
      <c r="AY203" s="179"/>
      <c r="AZ203" s="180"/>
      <c r="BA203" s="180"/>
      <c r="BB203" s="180"/>
      <c r="BC203" s="180"/>
      <c r="BD203" s="180"/>
      <c r="BE203" s="180"/>
      <c r="BF203" s="180"/>
      <c r="BG203" s="180"/>
      <c r="BH203" s="180"/>
      <c r="BI203" s="181"/>
      <c r="BJ203" s="179"/>
      <c r="BK203" s="180"/>
      <c r="BL203" s="180"/>
      <c r="BM203" s="180"/>
      <c r="BN203" s="180"/>
      <c r="BO203" s="180"/>
      <c r="BP203" s="180"/>
      <c r="BQ203" s="180"/>
      <c r="BR203" s="180"/>
      <c r="BS203" s="180"/>
      <c r="BT203" s="180"/>
      <c r="BU203" s="180"/>
      <c r="BV203" s="180"/>
      <c r="BW203" s="180"/>
      <c r="BX203" s="181"/>
      <c r="BY203" s="179"/>
      <c r="BZ203" s="180"/>
      <c r="CA203" s="180"/>
      <c r="CB203" s="180"/>
      <c r="CC203" s="180"/>
      <c r="CD203" s="180"/>
      <c r="CE203" s="180"/>
      <c r="CF203" s="180"/>
      <c r="CG203" s="180"/>
      <c r="CH203" s="180"/>
      <c r="CI203" s="180"/>
      <c r="CJ203" s="180"/>
      <c r="CK203" s="180"/>
      <c r="CL203" s="181"/>
      <c r="CM203" s="179"/>
      <c r="CN203" s="180"/>
      <c r="CO203" s="180"/>
      <c r="CP203" s="180"/>
      <c r="CQ203" s="180"/>
      <c r="CR203" s="180"/>
      <c r="CS203" s="180"/>
      <c r="CT203" s="180"/>
      <c r="CU203" s="180"/>
      <c r="CV203" s="180"/>
      <c r="CW203" s="180"/>
      <c r="CX203" s="180"/>
      <c r="CY203" s="180"/>
      <c r="CZ203" s="180"/>
      <c r="DA203" s="180"/>
      <c r="DB203" s="180"/>
      <c r="DC203" s="180"/>
      <c r="DD203" s="181"/>
    </row>
    <row r="204" spans="1:108" ht="30" customHeight="1">
      <c r="A204" s="293"/>
      <c r="B204" s="245" t="s">
        <v>361</v>
      </c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  <c r="AA204" s="245"/>
      <c r="AB204" s="245"/>
      <c r="AC204" s="245"/>
      <c r="AD204" s="245"/>
      <c r="AE204" s="245"/>
      <c r="AF204" s="245"/>
      <c r="AG204" s="245"/>
      <c r="AH204" s="245"/>
      <c r="AI204" s="245"/>
      <c r="AJ204" s="246"/>
      <c r="AK204" s="294"/>
      <c r="AL204" s="245"/>
      <c r="AM204" s="245"/>
      <c r="AN204" s="245"/>
      <c r="AO204" s="245"/>
      <c r="AP204" s="245"/>
      <c r="AQ204" s="245"/>
      <c r="AR204" s="245"/>
      <c r="AS204" s="245"/>
      <c r="AT204" s="245"/>
      <c r="AU204" s="245"/>
      <c r="AV204" s="245"/>
      <c r="AW204" s="245"/>
      <c r="AX204" s="246"/>
      <c r="AY204" s="179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1"/>
      <c r="BJ204" s="179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1"/>
      <c r="BY204" s="179"/>
      <c r="BZ204" s="180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1"/>
      <c r="CM204" s="179"/>
      <c r="CN204" s="180"/>
      <c r="CO204" s="180"/>
      <c r="CP204" s="180"/>
      <c r="CQ204" s="180"/>
      <c r="CR204" s="180"/>
      <c r="CS204" s="180"/>
      <c r="CT204" s="180"/>
      <c r="CU204" s="180"/>
      <c r="CV204" s="180"/>
      <c r="CW204" s="180"/>
      <c r="CX204" s="180"/>
      <c r="CY204" s="180"/>
      <c r="CZ204" s="180"/>
      <c r="DA204" s="180"/>
      <c r="DB204" s="180"/>
      <c r="DC204" s="180"/>
      <c r="DD204" s="181"/>
    </row>
    <row r="205" spans="1:108" ht="32.25" customHeight="1">
      <c r="A205" s="293"/>
      <c r="B205" s="245" t="s">
        <v>362</v>
      </c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  <c r="AB205" s="245"/>
      <c r="AC205" s="245"/>
      <c r="AD205" s="245"/>
      <c r="AE205" s="245"/>
      <c r="AF205" s="245"/>
      <c r="AG205" s="245"/>
      <c r="AH205" s="245"/>
      <c r="AI205" s="245"/>
      <c r="AJ205" s="246"/>
      <c r="AK205" s="294"/>
      <c r="AL205" s="245"/>
      <c r="AM205" s="245"/>
      <c r="AN205" s="245"/>
      <c r="AO205" s="245"/>
      <c r="AP205" s="245"/>
      <c r="AQ205" s="245"/>
      <c r="AR205" s="245"/>
      <c r="AS205" s="245"/>
      <c r="AT205" s="245"/>
      <c r="AU205" s="245"/>
      <c r="AV205" s="245"/>
      <c r="AW205" s="245"/>
      <c r="AX205" s="246"/>
      <c r="AY205" s="179"/>
      <c r="AZ205" s="180"/>
      <c r="BA205" s="180"/>
      <c r="BB205" s="180"/>
      <c r="BC205" s="180"/>
      <c r="BD205" s="180"/>
      <c r="BE205" s="180"/>
      <c r="BF205" s="180"/>
      <c r="BG205" s="180"/>
      <c r="BH205" s="180"/>
      <c r="BI205" s="181"/>
      <c r="BJ205" s="179"/>
      <c r="BK205" s="180"/>
      <c r="BL205" s="180"/>
      <c r="BM205" s="180"/>
      <c r="BN205" s="180"/>
      <c r="BO205" s="180"/>
      <c r="BP205" s="180"/>
      <c r="BQ205" s="180"/>
      <c r="BR205" s="180"/>
      <c r="BS205" s="180"/>
      <c r="BT205" s="180"/>
      <c r="BU205" s="180"/>
      <c r="BV205" s="180"/>
      <c r="BW205" s="180"/>
      <c r="BX205" s="181"/>
      <c r="BY205" s="179"/>
      <c r="BZ205" s="180"/>
      <c r="CA205" s="180"/>
      <c r="CB205" s="180"/>
      <c r="CC205" s="180"/>
      <c r="CD205" s="180"/>
      <c r="CE205" s="180"/>
      <c r="CF205" s="180"/>
      <c r="CG205" s="180"/>
      <c r="CH205" s="180"/>
      <c r="CI205" s="180"/>
      <c r="CJ205" s="180"/>
      <c r="CK205" s="180"/>
      <c r="CL205" s="181"/>
      <c r="CM205" s="179"/>
      <c r="CN205" s="180"/>
      <c r="CO205" s="180"/>
      <c r="CP205" s="180"/>
      <c r="CQ205" s="180"/>
      <c r="CR205" s="180"/>
      <c r="CS205" s="180"/>
      <c r="CT205" s="180"/>
      <c r="CU205" s="180"/>
      <c r="CV205" s="180"/>
      <c r="CW205" s="180"/>
      <c r="CX205" s="180"/>
      <c r="CY205" s="180"/>
      <c r="CZ205" s="180"/>
      <c r="DA205" s="180"/>
      <c r="DB205" s="180"/>
      <c r="DC205" s="180"/>
      <c r="DD205" s="181"/>
    </row>
    <row r="206" spans="1:108" ht="32.25" customHeight="1">
      <c r="A206" s="293"/>
      <c r="B206" s="245" t="s">
        <v>363</v>
      </c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  <c r="AB206" s="245"/>
      <c r="AC206" s="245"/>
      <c r="AD206" s="245"/>
      <c r="AE206" s="245"/>
      <c r="AF206" s="245"/>
      <c r="AG206" s="245"/>
      <c r="AH206" s="245"/>
      <c r="AI206" s="245"/>
      <c r="AJ206" s="246"/>
      <c r="AK206" s="294"/>
      <c r="AL206" s="245"/>
      <c r="AM206" s="245"/>
      <c r="AN206" s="245"/>
      <c r="AO206" s="245"/>
      <c r="AP206" s="245"/>
      <c r="AQ206" s="245"/>
      <c r="AR206" s="245"/>
      <c r="AS206" s="245"/>
      <c r="AT206" s="245"/>
      <c r="AU206" s="245"/>
      <c r="AV206" s="245"/>
      <c r="AW206" s="245"/>
      <c r="AX206" s="246"/>
      <c r="AY206" s="179"/>
      <c r="AZ206" s="180"/>
      <c r="BA206" s="180"/>
      <c r="BB206" s="180"/>
      <c r="BC206" s="180"/>
      <c r="BD206" s="180"/>
      <c r="BE206" s="180"/>
      <c r="BF206" s="180"/>
      <c r="BG206" s="180"/>
      <c r="BH206" s="180"/>
      <c r="BI206" s="181"/>
      <c r="BJ206" s="179"/>
      <c r="BK206" s="180"/>
      <c r="BL206" s="180"/>
      <c r="BM206" s="180"/>
      <c r="BN206" s="180"/>
      <c r="BO206" s="180"/>
      <c r="BP206" s="180"/>
      <c r="BQ206" s="180"/>
      <c r="BR206" s="180"/>
      <c r="BS206" s="180"/>
      <c r="BT206" s="180"/>
      <c r="BU206" s="180"/>
      <c r="BV206" s="180"/>
      <c r="BW206" s="180"/>
      <c r="BX206" s="181"/>
      <c r="BY206" s="179"/>
      <c r="BZ206" s="180"/>
      <c r="CA206" s="180"/>
      <c r="CB206" s="180"/>
      <c r="CC206" s="180"/>
      <c r="CD206" s="180"/>
      <c r="CE206" s="180"/>
      <c r="CF206" s="180"/>
      <c r="CG206" s="180"/>
      <c r="CH206" s="180"/>
      <c r="CI206" s="180"/>
      <c r="CJ206" s="180"/>
      <c r="CK206" s="180"/>
      <c r="CL206" s="181"/>
      <c r="CM206" s="179"/>
      <c r="CN206" s="180"/>
      <c r="CO206" s="180"/>
      <c r="CP206" s="180"/>
      <c r="CQ206" s="180"/>
      <c r="CR206" s="180"/>
      <c r="CS206" s="180"/>
      <c r="CT206" s="180"/>
      <c r="CU206" s="180"/>
      <c r="CV206" s="180"/>
      <c r="CW206" s="180"/>
      <c r="CX206" s="180"/>
      <c r="CY206" s="180"/>
      <c r="CZ206" s="180"/>
      <c r="DA206" s="180"/>
      <c r="DB206" s="180"/>
      <c r="DC206" s="180"/>
      <c r="DD206" s="181"/>
    </row>
    <row r="207" spans="1:108" ht="33" customHeight="1">
      <c r="A207" s="293"/>
      <c r="B207" s="245" t="s">
        <v>364</v>
      </c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  <c r="AA207" s="245"/>
      <c r="AB207" s="245"/>
      <c r="AC207" s="245"/>
      <c r="AD207" s="245"/>
      <c r="AE207" s="245"/>
      <c r="AF207" s="245"/>
      <c r="AG207" s="245"/>
      <c r="AH207" s="245"/>
      <c r="AI207" s="245"/>
      <c r="AJ207" s="246"/>
      <c r="AK207" s="294"/>
      <c r="AL207" s="245"/>
      <c r="AM207" s="245"/>
      <c r="AN207" s="245"/>
      <c r="AO207" s="245"/>
      <c r="AP207" s="245"/>
      <c r="AQ207" s="245"/>
      <c r="AR207" s="245"/>
      <c r="AS207" s="245"/>
      <c r="AT207" s="245"/>
      <c r="AU207" s="245"/>
      <c r="AV207" s="245"/>
      <c r="AW207" s="245"/>
      <c r="AX207" s="246"/>
      <c r="AY207" s="179"/>
      <c r="AZ207" s="180"/>
      <c r="BA207" s="180"/>
      <c r="BB207" s="180"/>
      <c r="BC207" s="180"/>
      <c r="BD207" s="180"/>
      <c r="BE207" s="180"/>
      <c r="BF207" s="180"/>
      <c r="BG207" s="180"/>
      <c r="BH207" s="180"/>
      <c r="BI207" s="181"/>
      <c r="BJ207" s="179"/>
      <c r="BK207" s="180"/>
      <c r="BL207" s="180"/>
      <c r="BM207" s="180"/>
      <c r="BN207" s="180"/>
      <c r="BO207" s="180"/>
      <c r="BP207" s="180"/>
      <c r="BQ207" s="180"/>
      <c r="BR207" s="180"/>
      <c r="BS207" s="180"/>
      <c r="BT207" s="180"/>
      <c r="BU207" s="180"/>
      <c r="BV207" s="180"/>
      <c r="BW207" s="180"/>
      <c r="BX207" s="181"/>
      <c r="BY207" s="179"/>
      <c r="BZ207" s="180"/>
      <c r="CA207" s="180"/>
      <c r="CB207" s="180"/>
      <c r="CC207" s="180"/>
      <c r="CD207" s="180"/>
      <c r="CE207" s="180"/>
      <c r="CF207" s="180"/>
      <c r="CG207" s="180"/>
      <c r="CH207" s="180"/>
      <c r="CI207" s="180"/>
      <c r="CJ207" s="180"/>
      <c r="CK207" s="180"/>
      <c r="CL207" s="181"/>
      <c r="CM207" s="179"/>
      <c r="CN207" s="180"/>
      <c r="CO207" s="180"/>
      <c r="CP207" s="180"/>
      <c r="CQ207" s="180"/>
      <c r="CR207" s="180"/>
      <c r="CS207" s="180"/>
      <c r="CT207" s="180"/>
      <c r="CU207" s="180"/>
      <c r="CV207" s="180"/>
      <c r="CW207" s="180"/>
      <c r="CX207" s="180"/>
      <c r="CY207" s="180"/>
      <c r="CZ207" s="180"/>
      <c r="DA207" s="180"/>
      <c r="DB207" s="180"/>
      <c r="DC207" s="180"/>
      <c r="DD207" s="181"/>
    </row>
    <row r="208" spans="1:108" ht="33.75" customHeight="1">
      <c r="A208" s="293"/>
      <c r="B208" s="245" t="s">
        <v>365</v>
      </c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  <c r="AA208" s="245"/>
      <c r="AB208" s="245"/>
      <c r="AC208" s="245"/>
      <c r="AD208" s="245"/>
      <c r="AE208" s="245"/>
      <c r="AF208" s="245"/>
      <c r="AG208" s="245"/>
      <c r="AH208" s="245"/>
      <c r="AI208" s="245"/>
      <c r="AJ208" s="246"/>
      <c r="AK208" s="294"/>
      <c r="AL208" s="245"/>
      <c r="AM208" s="245"/>
      <c r="AN208" s="245"/>
      <c r="AO208" s="245"/>
      <c r="AP208" s="245"/>
      <c r="AQ208" s="245"/>
      <c r="AR208" s="245"/>
      <c r="AS208" s="245"/>
      <c r="AT208" s="245"/>
      <c r="AU208" s="245"/>
      <c r="AV208" s="245"/>
      <c r="AW208" s="245"/>
      <c r="AX208" s="246"/>
      <c r="AY208" s="179"/>
      <c r="AZ208" s="180"/>
      <c r="BA208" s="180"/>
      <c r="BB208" s="180"/>
      <c r="BC208" s="180"/>
      <c r="BD208" s="180"/>
      <c r="BE208" s="180"/>
      <c r="BF208" s="180"/>
      <c r="BG208" s="180"/>
      <c r="BH208" s="180"/>
      <c r="BI208" s="181"/>
      <c r="BJ208" s="179"/>
      <c r="BK208" s="180"/>
      <c r="BL208" s="180"/>
      <c r="BM208" s="180"/>
      <c r="BN208" s="180"/>
      <c r="BO208" s="180"/>
      <c r="BP208" s="180"/>
      <c r="BQ208" s="180"/>
      <c r="BR208" s="180"/>
      <c r="BS208" s="180"/>
      <c r="BT208" s="180"/>
      <c r="BU208" s="180"/>
      <c r="BV208" s="180"/>
      <c r="BW208" s="180"/>
      <c r="BX208" s="181"/>
      <c r="BY208" s="179"/>
      <c r="BZ208" s="180"/>
      <c r="CA208" s="180"/>
      <c r="CB208" s="180"/>
      <c r="CC208" s="180"/>
      <c r="CD208" s="180"/>
      <c r="CE208" s="180"/>
      <c r="CF208" s="180"/>
      <c r="CG208" s="180"/>
      <c r="CH208" s="180"/>
      <c r="CI208" s="180"/>
      <c r="CJ208" s="180"/>
      <c r="CK208" s="180"/>
      <c r="CL208" s="181"/>
      <c r="CM208" s="179"/>
      <c r="CN208" s="180"/>
      <c r="CO208" s="180"/>
      <c r="CP208" s="180"/>
      <c r="CQ208" s="180"/>
      <c r="CR208" s="180"/>
      <c r="CS208" s="180"/>
      <c r="CT208" s="180"/>
      <c r="CU208" s="180"/>
      <c r="CV208" s="180"/>
      <c r="CW208" s="180"/>
      <c r="CX208" s="180"/>
      <c r="CY208" s="180"/>
      <c r="CZ208" s="180"/>
      <c r="DA208" s="180"/>
      <c r="DB208" s="180"/>
      <c r="DC208" s="180"/>
      <c r="DD208" s="181"/>
    </row>
    <row r="209" spans="1:108" ht="31.5" customHeight="1">
      <c r="A209" s="293"/>
      <c r="B209" s="245" t="s">
        <v>366</v>
      </c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5"/>
      <c r="Z209" s="245"/>
      <c r="AA209" s="245"/>
      <c r="AB209" s="245"/>
      <c r="AC209" s="245"/>
      <c r="AD209" s="245"/>
      <c r="AE209" s="245"/>
      <c r="AF209" s="245"/>
      <c r="AG209" s="245"/>
      <c r="AH209" s="245"/>
      <c r="AI209" s="245"/>
      <c r="AJ209" s="246"/>
      <c r="AK209" s="294"/>
      <c r="AL209" s="245"/>
      <c r="AM209" s="245"/>
      <c r="AN209" s="245"/>
      <c r="AO209" s="245"/>
      <c r="AP209" s="245"/>
      <c r="AQ209" s="245"/>
      <c r="AR209" s="245"/>
      <c r="AS209" s="245"/>
      <c r="AT209" s="245"/>
      <c r="AU209" s="245"/>
      <c r="AV209" s="245"/>
      <c r="AW209" s="245"/>
      <c r="AX209" s="246"/>
      <c r="AY209" s="179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1"/>
      <c r="BJ209" s="179"/>
      <c r="BK209" s="180"/>
      <c r="BL209" s="180"/>
      <c r="BM209" s="180"/>
      <c r="BN209" s="180"/>
      <c r="BO209" s="180"/>
      <c r="BP209" s="180"/>
      <c r="BQ209" s="180"/>
      <c r="BR209" s="180"/>
      <c r="BS209" s="180"/>
      <c r="BT209" s="180"/>
      <c r="BU209" s="180"/>
      <c r="BV209" s="180"/>
      <c r="BW209" s="180"/>
      <c r="BX209" s="181"/>
      <c r="BY209" s="179"/>
      <c r="BZ209" s="180"/>
      <c r="CA209" s="180"/>
      <c r="CB209" s="180"/>
      <c r="CC209" s="180"/>
      <c r="CD209" s="180"/>
      <c r="CE209" s="180"/>
      <c r="CF209" s="180"/>
      <c r="CG209" s="180"/>
      <c r="CH209" s="180"/>
      <c r="CI209" s="180"/>
      <c r="CJ209" s="180"/>
      <c r="CK209" s="180"/>
      <c r="CL209" s="181"/>
      <c r="CM209" s="179"/>
      <c r="CN209" s="180"/>
      <c r="CO209" s="180"/>
      <c r="CP209" s="180"/>
      <c r="CQ209" s="180"/>
      <c r="CR209" s="180"/>
      <c r="CS209" s="180"/>
      <c r="CT209" s="180"/>
      <c r="CU209" s="180"/>
      <c r="CV209" s="180"/>
      <c r="CW209" s="180"/>
      <c r="CX209" s="180"/>
      <c r="CY209" s="180"/>
      <c r="CZ209" s="180"/>
      <c r="DA209" s="180"/>
      <c r="DB209" s="180"/>
      <c r="DC209" s="180"/>
      <c r="DD209" s="181"/>
    </row>
    <row r="210" spans="1:108" ht="15.75" customHeight="1">
      <c r="A210" s="179" t="s">
        <v>367</v>
      </c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180"/>
      <c r="BN210" s="180"/>
      <c r="BO210" s="180"/>
      <c r="BP210" s="180"/>
      <c r="BQ210" s="180"/>
      <c r="BR210" s="180"/>
      <c r="BS210" s="180"/>
      <c r="BT210" s="180"/>
      <c r="BU210" s="180"/>
      <c r="BV210" s="180"/>
      <c r="BW210" s="180"/>
      <c r="BX210" s="180"/>
      <c r="BY210" s="180"/>
      <c r="BZ210" s="180"/>
      <c r="CA210" s="180"/>
      <c r="CB210" s="180"/>
      <c r="CC210" s="180"/>
      <c r="CD210" s="180"/>
      <c r="CE210" s="180"/>
      <c r="CF210" s="180"/>
      <c r="CG210" s="180"/>
      <c r="CH210" s="180"/>
      <c r="CI210" s="180"/>
      <c r="CJ210" s="180"/>
      <c r="CK210" s="180"/>
      <c r="CL210" s="180"/>
      <c r="CM210" s="180"/>
      <c r="CN210" s="180"/>
      <c r="CO210" s="180"/>
      <c r="CP210" s="180"/>
      <c r="CQ210" s="180"/>
      <c r="CR210" s="180"/>
      <c r="CS210" s="180"/>
      <c r="CT210" s="180"/>
      <c r="CU210" s="180"/>
      <c r="CV210" s="180"/>
      <c r="CW210" s="180"/>
      <c r="CX210" s="180"/>
      <c r="CY210" s="180"/>
      <c r="CZ210" s="180"/>
      <c r="DA210" s="180"/>
      <c r="DB210" s="180"/>
      <c r="DC210" s="180"/>
      <c r="DD210" s="181"/>
    </row>
    <row r="211" spans="1:108" ht="15" customHeight="1">
      <c r="A211" s="293"/>
      <c r="B211" s="245" t="s">
        <v>368</v>
      </c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45"/>
      <c r="AG211" s="245"/>
      <c r="AH211" s="245"/>
      <c r="AI211" s="245"/>
      <c r="AJ211" s="246"/>
      <c r="AK211" s="294"/>
      <c r="AL211" s="245"/>
      <c r="AM211" s="245"/>
      <c r="AN211" s="245"/>
      <c r="AO211" s="245"/>
      <c r="AP211" s="245"/>
      <c r="AQ211" s="245"/>
      <c r="AR211" s="245"/>
      <c r="AS211" s="245"/>
      <c r="AT211" s="245"/>
      <c r="AU211" s="245"/>
      <c r="AV211" s="245"/>
      <c r="AW211" s="245"/>
      <c r="AX211" s="246"/>
      <c r="AY211" s="179"/>
      <c r="AZ211" s="180"/>
      <c r="BA211" s="180"/>
      <c r="BB211" s="180"/>
      <c r="BC211" s="180"/>
      <c r="BD211" s="180"/>
      <c r="BE211" s="180"/>
      <c r="BF211" s="180"/>
      <c r="BG211" s="180"/>
      <c r="BH211" s="180"/>
      <c r="BI211" s="181"/>
      <c r="BJ211" s="179"/>
      <c r="BK211" s="180"/>
      <c r="BL211" s="180"/>
      <c r="BM211" s="180"/>
      <c r="BN211" s="180"/>
      <c r="BO211" s="180"/>
      <c r="BP211" s="180"/>
      <c r="BQ211" s="180"/>
      <c r="BR211" s="180"/>
      <c r="BS211" s="180"/>
      <c r="BT211" s="180"/>
      <c r="BU211" s="180"/>
      <c r="BV211" s="180"/>
      <c r="BW211" s="180"/>
      <c r="BX211" s="181"/>
      <c r="BY211" s="179"/>
      <c r="BZ211" s="180"/>
      <c r="CA211" s="180"/>
      <c r="CB211" s="180"/>
      <c r="CC211" s="180"/>
      <c r="CD211" s="180"/>
      <c r="CE211" s="180"/>
      <c r="CF211" s="180"/>
      <c r="CG211" s="180"/>
      <c r="CH211" s="180"/>
      <c r="CI211" s="180"/>
      <c r="CJ211" s="180"/>
      <c r="CK211" s="180"/>
      <c r="CL211" s="181"/>
      <c r="CM211" s="179"/>
      <c r="CN211" s="180"/>
      <c r="CO211" s="180"/>
      <c r="CP211" s="180"/>
      <c r="CQ211" s="180"/>
      <c r="CR211" s="180"/>
      <c r="CS211" s="180"/>
      <c r="CT211" s="180"/>
      <c r="CU211" s="180"/>
      <c r="CV211" s="180"/>
      <c r="CW211" s="180"/>
      <c r="CX211" s="180"/>
      <c r="CY211" s="180"/>
      <c r="CZ211" s="180"/>
      <c r="DA211" s="180"/>
      <c r="DB211" s="180"/>
      <c r="DC211" s="180"/>
      <c r="DD211" s="181"/>
    </row>
    <row r="212" spans="1:108" ht="48" customHeight="1">
      <c r="A212" s="293"/>
      <c r="B212" s="245" t="s">
        <v>369</v>
      </c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  <c r="AI212" s="245"/>
      <c r="AJ212" s="246"/>
      <c r="AK212" s="294"/>
      <c r="AL212" s="245"/>
      <c r="AM212" s="245"/>
      <c r="AN212" s="245"/>
      <c r="AO212" s="245"/>
      <c r="AP212" s="245"/>
      <c r="AQ212" s="245"/>
      <c r="AR212" s="245"/>
      <c r="AS212" s="245"/>
      <c r="AT212" s="245"/>
      <c r="AU212" s="245"/>
      <c r="AV212" s="245"/>
      <c r="AW212" s="245"/>
      <c r="AX212" s="246"/>
      <c r="AY212" s="179"/>
      <c r="AZ212" s="180"/>
      <c r="BA212" s="180"/>
      <c r="BB212" s="180"/>
      <c r="BC212" s="180"/>
      <c r="BD212" s="180"/>
      <c r="BE212" s="180"/>
      <c r="BF212" s="180"/>
      <c r="BG212" s="180"/>
      <c r="BH212" s="180"/>
      <c r="BI212" s="181"/>
      <c r="BJ212" s="179"/>
      <c r="BK212" s="180"/>
      <c r="BL212" s="180"/>
      <c r="BM212" s="180"/>
      <c r="BN212" s="180"/>
      <c r="BO212" s="180"/>
      <c r="BP212" s="180"/>
      <c r="BQ212" s="180"/>
      <c r="BR212" s="180"/>
      <c r="BS212" s="180"/>
      <c r="BT212" s="180"/>
      <c r="BU212" s="180"/>
      <c r="BV212" s="180"/>
      <c r="BW212" s="180"/>
      <c r="BX212" s="181"/>
      <c r="BY212" s="179"/>
      <c r="BZ212" s="180"/>
      <c r="CA212" s="180"/>
      <c r="CB212" s="180"/>
      <c r="CC212" s="180"/>
      <c r="CD212" s="180"/>
      <c r="CE212" s="180"/>
      <c r="CF212" s="180"/>
      <c r="CG212" s="180"/>
      <c r="CH212" s="180"/>
      <c r="CI212" s="180"/>
      <c r="CJ212" s="180"/>
      <c r="CK212" s="180"/>
      <c r="CL212" s="181"/>
      <c r="CM212" s="179"/>
      <c r="CN212" s="180"/>
      <c r="CO212" s="180"/>
      <c r="CP212" s="180"/>
      <c r="CQ212" s="180"/>
      <c r="CR212" s="180"/>
      <c r="CS212" s="180"/>
      <c r="CT212" s="180"/>
      <c r="CU212" s="180"/>
      <c r="CV212" s="180"/>
      <c r="CW212" s="180"/>
      <c r="CX212" s="180"/>
      <c r="CY212" s="180"/>
      <c r="CZ212" s="180"/>
      <c r="DA212" s="180"/>
      <c r="DB212" s="180"/>
      <c r="DC212" s="180"/>
      <c r="DD212" s="181"/>
    </row>
    <row r="213" spans="1:108" ht="46.5" customHeight="1">
      <c r="A213" s="293"/>
      <c r="B213" s="245" t="s">
        <v>370</v>
      </c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5"/>
      <c r="AH213" s="245"/>
      <c r="AI213" s="245"/>
      <c r="AJ213" s="246"/>
      <c r="AK213" s="294"/>
      <c r="AL213" s="245"/>
      <c r="AM213" s="245"/>
      <c r="AN213" s="245"/>
      <c r="AO213" s="245"/>
      <c r="AP213" s="245"/>
      <c r="AQ213" s="245"/>
      <c r="AR213" s="245"/>
      <c r="AS213" s="245"/>
      <c r="AT213" s="245"/>
      <c r="AU213" s="245"/>
      <c r="AV213" s="245"/>
      <c r="AW213" s="245"/>
      <c r="AX213" s="246"/>
      <c r="AY213" s="179"/>
      <c r="AZ213" s="180"/>
      <c r="BA213" s="180"/>
      <c r="BB213" s="180"/>
      <c r="BC213" s="180"/>
      <c r="BD213" s="180"/>
      <c r="BE213" s="180"/>
      <c r="BF213" s="180"/>
      <c r="BG213" s="180"/>
      <c r="BH213" s="180"/>
      <c r="BI213" s="181"/>
      <c r="BJ213" s="179"/>
      <c r="BK213" s="180"/>
      <c r="BL213" s="180"/>
      <c r="BM213" s="180"/>
      <c r="BN213" s="180"/>
      <c r="BO213" s="180"/>
      <c r="BP213" s="180"/>
      <c r="BQ213" s="180"/>
      <c r="BR213" s="180"/>
      <c r="BS213" s="180"/>
      <c r="BT213" s="180"/>
      <c r="BU213" s="180"/>
      <c r="BV213" s="180"/>
      <c r="BW213" s="180"/>
      <c r="BX213" s="181"/>
      <c r="BY213" s="179"/>
      <c r="BZ213" s="180"/>
      <c r="CA213" s="180"/>
      <c r="CB213" s="180"/>
      <c r="CC213" s="180"/>
      <c r="CD213" s="180"/>
      <c r="CE213" s="180"/>
      <c r="CF213" s="180"/>
      <c r="CG213" s="180"/>
      <c r="CH213" s="180"/>
      <c r="CI213" s="180"/>
      <c r="CJ213" s="180"/>
      <c r="CK213" s="180"/>
      <c r="CL213" s="181"/>
      <c r="CM213" s="179"/>
      <c r="CN213" s="180"/>
      <c r="CO213" s="180"/>
      <c r="CP213" s="180"/>
      <c r="CQ213" s="180"/>
      <c r="CR213" s="180"/>
      <c r="CS213" s="180"/>
      <c r="CT213" s="180"/>
      <c r="CU213" s="180"/>
      <c r="CV213" s="180"/>
      <c r="CW213" s="180"/>
      <c r="CX213" s="180"/>
      <c r="CY213" s="180"/>
      <c r="CZ213" s="180"/>
      <c r="DA213" s="180"/>
      <c r="DB213" s="180"/>
      <c r="DC213" s="180"/>
      <c r="DD213" s="181"/>
    </row>
    <row r="214" spans="1:108" ht="31.5" customHeight="1">
      <c r="A214" s="293"/>
      <c r="B214" s="245" t="s">
        <v>371</v>
      </c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  <c r="S214" s="245"/>
      <c r="T214" s="245"/>
      <c r="U214" s="245"/>
      <c r="V214" s="245"/>
      <c r="W214" s="245"/>
      <c r="X214" s="245"/>
      <c r="Y214" s="245"/>
      <c r="Z214" s="245"/>
      <c r="AA214" s="245"/>
      <c r="AB214" s="245"/>
      <c r="AC214" s="245"/>
      <c r="AD214" s="245"/>
      <c r="AE214" s="245"/>
      <c r="AF214" s="245"/>
      <c r="AG214" s="245"/>
      <c r="AH214" s="245"/>
      <c r="AI214" s="245"/>
      <c r="AJ214" s="246"/>
      <c r="AK214" s="294"/>
      <c r="AL214" s="245"/>
      <c r="AM214" s="245"/>
      <c r="AN214" s="245"/>
      <c r="AO214" s="245"/>
      <c r="AP214" s="245"/>
      <c r="AQ214" s="245"/>
      <c r="AR214" s="245"/>
      <c r="AS214" s="245"/>
      <c r="AT214" s="245"/>
      <c r="AU214" s="245"/>
      <c r="AV214" s="245"/>
      <c r="AW214" s="245"/>
      <c r="AX214" s="246"/>
      <c r="AY214" s="179"/>
      <c r="AZ214" s="180"/>
      <c r="BA214" s="180"/>
      <c r="BB214" s="180"/>
      <c r="BC214" s="180"/>
      <c r="BD214" s="180"/>
      <c r="BE214" s="180"/>
      <c r="BF214" s="180"/>
      <c r="BG214" s="180"/>
      <c r="BH214" s="180"/>
      <c r="BI214" s="181"/>
      <c r="BJ214" s="179"/>
      <c r="BK214" s="180"/>
      <c r="BL214" s="180"/>
      <c r="BM214" s="180"/>
      <c r="BN214" s="180"/>
      <c r="BO214" s="180"/>
      <c r="BP214" s="180"/>
      <c r="BQ214" s="180"/>
      <c r="BR214" s="180"/>
      <c r="BS214" s="180"/>
      <c r="BT214" s="180"/>
      <c r="BU214" s="180"/>
      <c r="BV214" s="180"/>
      <c r="BW214" s="180"/>
      <c r="BX214" s="181"/>
      <c r="BY214" s="179"/>
      <c r="BZ214" s="180"/>
      <c r="CA214" s="180"/>
      <c r="CB214" s="180"/>
      <c r="CC214" s="180"/>
      <c r="CD214" s="180"/>
      <c r="CE214" s="180"/>
      <c r="CF214" s="180"/>
      <c r="CG214" s="180"/>
      <c r="CH214" s="180"/>
      <c r="CI214" s="180"/>
      <c r="CJ214" s="180"/>
      <c r="CK214" s="180"/>
      <c r="CL214" s="181"/>
      <c r="CM214" s="179"/>
      <c r="CN214" s="180"/>
      <c r="CO214" s="180"/>
      <c r="CP214" s="180"/>
      <c r="CQ214" s="180"/>
      <c r="CR214" s="180"/>
      <c r="CS214" s="180"/>
      <c r="CT214" s="180"/>
      <c r="CU214" s="180"/>
      <c r="CV214" s="180"/>
      <c r="CW214" s="180"/>
      <c r="CX214" s="180"/>
      <c r="CY214" s="180"/>
      <c r="CZ214" s="180"/>
      <c r="DA214" s="180"/>
      <c r="DB214" s="180"/>
      <c r="DC214" s="180"/>
      <c r="DD214" s="181"/>
    </row>
    <row r="215" spans="1:108" ht="33" customHeight="1">
      <c r="A215" s="293"/>
      <c r="B215" s="245" t="s">
        <v>372</v>
      </c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  <c r="AB215" s="245"/>
      <c r="AC215" s="245"/>
      <c r="AD215" s="245"/>
      <c r="AE215" s="245"/>
      <c r="AF215" s="245"/>
      <c r="AG215" s="245"/>
      <c r="AH215" s="245"/>
      <c r="AI215" s="245"/>
      <c r="AJ215" s="246"/>
      <c r="AK215" s="294"/>
      <c r="AL215" s="245"/>
      <c r="AM215" s="245"/>
      <c r="AN215" s="245"/>
      <c r="AO215" s="245"/>
      <c r="AP215" s="245"/>
      <c r="AQ215" s="245"/>
      <c r="AR215" s="245"/>
      <c r="AS215" s="245"/>
      <c r="AT215" s="245"/>
      <c r="AU215" s="245"/>
      <c r="AV215" s="245"/>
      <c r="AW215" s="245"/>
      <c r="AX215" s="246"/>
      <c r="AY215" s="179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1"/>
      <c r="BJ215" s="179"/>
      <c r="BK215" s="180"/>
      <c r="BL215" s="180"/>
      <c r="BM215" s="180"/>
      <c r="BN215" s="180"/>
      <c r="BO215" s="180"/>
      <c r="BP215" s="180"/>
      <c r="BQ215" s="180"/>
      <c r="BR215" s="180"/>
      <c r="BS215" s="180"/>
      <c r="BT215" s="180"/>
      <c r="BU215" s="180"/>
      <c r="BV215" s="180"/>
      <c r="BW215" s="180"/>
      <c r="BX215" s="181"/>
      <c r="BY215" s="179"/>
      <c r="BZ215" s="180"/>
      <c r="CA215" s="180"/>
      <c r="CB215" s="180"/>
      <c r="CC215" s="180"/>
      <c r="CD215" s="180"/>
      <c r="CE215" s="180"/>
      <c r="CF215" s="180"/>
      <c r="CG215" s="180"/>
      <c r="CH215" s="180"/>
      <c r="CI215" s="180"/>
      <c r="CJ215" s="180"/>
      <c r="CK215" s="180"/>
      <c r="CL215" s="181"/>
      <c r="CM215" s="179"/>
      <c r="CN215" s="180"/>
      <c r="CO215" s="180"/>
      <c r="CP215" s="180"/>
      <c r="CQ215" s="180"/>
      <c r="CR215" s="180"/>
      <c r="CS215" s="180"/>
      <c r="CT215" s="180"/>
      <c r="CU215" s="180"/>
      <c r="CV215" s="180"/>
      <c r="CW215" s="180"/>
      <c r="CX215" s="180"/>
      <c r="CY215" s="180"/>
      <c r="CZ215" s="180"/>
      <c r="DA215" s="180"/>
      <c r="DB215" s="180"/>
      <c r="DC215" s="180"/>
      <c r="DD215" s="181"/>
    </row>
    <row r="216" spans="1:108" ht="31.5" customHeight="1">
      <c r="A216" s="293"/>
      <c r="B216" s="245" t="s">
        <v>373</v>
      </c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5"/>
      <c r="AD216" s="245"/>
      <c r="AE216" s="245"/>
      <c r="AF216" s="245"/>
      <c r="AG216" s="245"/>
      <c r="AH216" s="245"/>
      <c r="AI216" s="245"/>
      <c r="AJ216" s="246"/>
      <c r="AK216" s="294"/>
      <c r="AL216" s="245"/>
      <c r="AM216" s="245"/>
      <c r="AN216" s="245"/>
      <c r="AO216" s="245"/>
      <c r="AP216" s="245"/>
      <c r="AQ216" s="245"/>
      <c r="AR216" s="245"/>
      <c r="AS216" s="245"/>
      <c r="AT216" s="245"/>
      <c r="AU216" s="245"/>
      <c r="AV216" s="245"/>
      <c r="AW216" s="245"/>
      <c r="AX216" s="246"/>
      <c r="AY216" s="179"/>
      <c r="AZ216" s="180"/>
      <c r="BA216" s="180"/>
      <c r="BB216" s="180"/>
      <c r="BC216" s="180"/>
      <c r="BD216" s="180"/>
      <c r="BE216" s="180"/>
      <c r="BF216" s="180"/>
      <c r="BG216" s="180"/>
      <c r="BH216" s="180"/>
      <c r="BI216" s="181"/>
      <c r="BJ216" s="179"/>
      <c r="BK216" s="180"/>
      <c r="BL216" s="180"/>
      <c r="BM216" s="180"/>
      <c r="BN216" s="180"/>
      <c r="BO216" s="180"/>
      <c r="BP216" s="180"/>
      <c r="BQ216" s="180"/>
      <c r="BR216" s="180"/>
      <c r="BS216" s="180"/>
      <c r="BT216" s="180"/>
      <c r="BU216" s="180"/>
      <c r="BV216" s="180"/>
      <c r="BW216" s="180"/>
      <c r="BX216" s="181"/>
      <c r="BY216" s="179"/>
      <c r="BZ216" s="180"/>
      <c r="CA216" s="180"/>
      <c r="CB216" s="180"/>
      <c r="CC216" s="180"/>
      <c r="CD216" s="180"/>
      <c r="CE216" s="180"/>
      <c r="CF216" s="180"/>
      <c r="CG216" s="180"/>
      <c r="CH216" s="180"/>
      <c r="CI216" s="180"/>
      <c r="CJ216" s="180"/>
      <c r="CK216" s="180"/>
      <c r="CL216" s="181"/>
      <c r="CM216" s="179"/>
      <c r="CN216" s="180"/>
      <c r="CO216" s="180"/>
      <c r="CP216" s="180"/>
      <c r="CQ216" s="180"/>
      <c r="CR216" s="180"/>
      <c r="CS216" s="180"/>
      <c r="CT216" s="180"/>
      <c r="CU216" s="180"/>
      <c r="CV216" s="180"/>
      <c r="CW216" s="180"/>
      <c r="CX216" s="180"/>
      <c r="CY216" s="180"/>
      <c r="CZ216" s="180"/>
      <c r="DA216" s="180"/>
      <c r="DB216" s="180"/>
      <c r="DC216" s="180"/>
      <c r="DD216" s="181"/>
    </row>
    <row r="217" spans="1:108" ht="15.75" customHeight="1">
      <c r="A217" s="179" t="s">
        <v>374</v>
      </c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  <c r="BA217" s="180"/>
      <c r="BB217" s="180"/>
      <c r="BC217" s="180"/>
      <c r="BD217" s="180"/>
      <c r="BE217" s="180"/>
      <c r="BF217" s="180"/>
      <c r="BG217" s="180"/>
      <c r="BH217" s="180"/>
      <c r="BI217" s="180"/>
      <c r="BJ217" s="180"/>
      <c r="BK217" s="180"/>
      <c r="BL217" s="180"/>
      <c r="BM217" s="180"/>
      <c r="BN217" s="180"/>
      <c r="BO217" s="180"/>
      <c r="BP217" s="180"/>
      <c r="BQ217" s="180"/>
      <c r="BR217" s="180"/>
      <c r="BS217" s="180"/>
      <c r="BT217" s="180"/>
      <c r="BU217" s="180"/>
      <c r="BV217" s="180"/>
      <c r="BW217" s="180"/>
      <c r="BX217" s="180"/>
      <c r="BY217" s="180"/>
      <c r="BZ217" s="180"/>
      <c r="CA217" s="180"/>
      <c r="CB217" s="180"/>
      <c r="CC217" s="180"/>
      <c r="CD217" s="180"/>
      <c r="CE217" s="180"/>
      <c r="CF217" s="180"/>
      <c r="CG217" s="180"/>
      <c r="CH217" s="180"/>
      <c r="CI217" s="180"/>
      <c r="CJ217" s="180"/>
      <c r="CK217" s="180"/>
      <c r="CL217" s="180"/>
      <c r="CM217" s="180"/>
      <c r="CN217" s="180"/>
      <c r="CO217" s="180"/>
      <c r="CP217" s="180"/>
      <c r="CQ217" s="180"/>
      <c r="CR217" s="180"/>
      <c r="CS217" s="180"/>
      <c r="CT217" s="180"/>
      <c r="CU217" s="180"/>
      <c r="CV217" s="180"/>
      <c r="CW217" s="180"/>
      <c r="CX217" s="180"/>
      <c r="CY217" s="180"/>
      <c r="CZ217" s="180"/>
      <c r="DA217" s="180"/>
      <c r="DB217" s="180"/>
      <c r="DC217" s="180"/>
      <c r="DD217" s="181"/>
    </row>
    <row r="218" spans="1:108" ht="36.75" customHeight="1">
      <c r="A218" s="293"/>
      <c r="B218" s="245" t="s">
        <v>375</v>
      </c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  <c r="AH218" s="245"/>
      <c r="AI218" s="245"/>
      <c r="AJ218" s="246"/>
      <c r="AK218" s="294"/>
      <c r="AL218" s="245"/>
      <c r="AM218" s="245"/>
      <c r="AN218" s="245"/>
      <c r="AO218" s="245"/>
      <c r="AP218" s="245"/>
      <c r="AQ218" s="245"/>
      <c r="AR218" s="245"/>
      <c r="AS218" s="245"/>
      <c r="AT218" s="245"/>
      <c r="AU218" s="245"/>
      <c r="AV218" s="245"/>
      <c r="AW218" s="245"/>
      <c r="AX218" s="246"/>
      <c r="AY218" s="179"/>
      <c r="AZ218" s="180"/>
      <c r="BA218" s="180"/>
      <c r="BB218" s="180"/>
      <c r="BC218" s="180"/>
      <c r="BD218" s="180"/>
      <c r="BE218" s="180"/>
      <c r="BF218" s="180"/>
      <c r="BG218" s="180"/>
      <c r="BH218" s="180"/>
      <c r="BI218" s="181"/>
      <c r="BJ218" s="179"/>
      <c r="BK218" s="180"/>
      <c r="BL218" s="180"/>
      <c r="BM218" s="180"/>
      <c r="BN218" s="180"/>
      <c r="BO218" s="180"/>
      <c r="BP218" s="180"/>
      <c r="BQ218" s="180"/>
      <c r="BR218" s="180"/>
      <c r="BS218" s="180"/>
      <c r="BT218" s="180"/>
      <c r="BU218" s="180"/>
      <c r="BV218" s="180"/>
      <c r="BW218" s="180"/>
      <c r="BX218" s="181"/>
      <c r="BY218" s="179"/>
      <c r="BZ218" s="180"/>
      <c r="CA218" s="180"/>
      <c r="CB218" s="180"/>
      <c r="CC218" s="180"/>
      <c r="CD218" s="180"/>
      <c r="CE218" s="180"/>
      <c r="CF218" s="180"/>
      <c r="CG218" s="180"/>
      <c r="CH218" s="180"/>
      <c r="CI218" s="180"/>
      <c r="CJ218" s="180"/>
      <c r="CK218" s="180"/>
      <c r="CL218" s="181"/>
      <c r="CM218" s="179"/>
      <c r="CN218" s="180"/>
      <c r="CO218" s="180"/>
      <c r="CP218" s="180"/>
      <c r="CQ218" s="180"/>
      <c r="CR218" s="180"/>
      <c r="CS218" s="180"/>
      <c r="CT218" s="180"/>
      <c r="CU218" s="180"/>
      <c r="CV218" s="180"/>
      <c r="CW218" s="180"/>
      <c r="CX218" s="180"/>
      <c r="CY218" s="180"/>
      <c r="CZ218" s="180"/>
      <c r="DA218" s="180"/>
      <c r="DB218" s="180"/>
      <c r="DC218" s="180"/>
      <c r="DD218" s="181"/>
    </row>
    <row r="219" spans="1:108" ht="33.75" customHeight="1">
      <c r="A219" s="293"/>
      <c r="B219" s="245" t="s">
        <v>376</v>
      </c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246"/>
      <c r="AK219" s="294"/>
      <c r="AL219" s="245"/>
      <c r="AM219" s="245"/>
      <c r="AN219" s="245"/>
      <c r="AO219" s="245"/>
      <c r="AP219" s="245"/>
      <c r="AQ219" s="245"/>
      <c r="AR219" s="245"/>
      <c r="AS219" s="245"/>
      <c r="AT219" s="245"/>
      <c r="AU219" s="245"/>
      <c r="AV219" s="245"/>
      <c r="AW219" s="245"/>
      <c r="AX219" s="246"/>
      <c r="AY219" s="179"/>
      <c r="AZ219" s="180"/>
      <c r="BA219" s="180"/>
      <c r="BB219" s="180"/>
      <c r="BC219" s="180"/>
      <c r="BD219" s="180"/>
      <c r="BE219" s="180"/>
      <c r="BF219" s="180"/>
      <c r="BG219" s="180"/>
      <c r="BH219" s="180"/>
      <c r="BI219" s="181"/>
      <c r="BJ219" s="179"/>
      <c r="BK219" s="180"/>
      <c r="BL219" s="180"/>
      <c r="BM219" s="180"/>
      <c r="BN219" s="180"/>
      <c r="BO219" s="180"/>
      <c r="BP219" s="180"/>
      <c r="BQ219" s="180"/>
      <c r="BR219" s="180"/>
      <c r="BS219" s="180"/>
      <c r="BT219" s="180"/>
      <c r="BU219" s="180"/>
      <c r="BV219" s="180"/>
      <c r="BW219" s="180"/>
      <c r="BX219" s="181"/>
      <c r="BY219" s="179"/>
      <c r="BZ219" s="180"/>
      <c r="CA219" s="180"/>
      <c r="CB219" s="180"/>
      <c r="CC219" s="180"/>
      <c r="CD219" s="180"/>
      <c r="CE219" s="180"/>
      <c r="CF219" s="180"/>
      <c r="CG219" s="180"/>
      <c r="CH219" s="180"/>
      <c r="CI219" s="180"/>
      <c r="CJ219" s="180"/>
      <c r="CK219" s="180"/>
      <c r="CL219" s="181"/>
      <c r="CM219" s="179"/>
      <c r="CN219" s="180"/>
      <c r="CO219" s="180"/>
      <c r="CP219" s="180"/>
      <c r="CQ219" s="180"/>
      <c r="CR219" s="180"/>
      <c r="CS219" s="180"/>
      <c r="CT219" s="180"/>
      <c r="CU219" s="180"/>
      <c r="CV219" s="180"/>
      <c r="CW219" s="180"/>
      <c r="CX219" s="180"/>
      <c r="CY219" s="180"/>
      <c r="CZ219" s="180"/>
      <c r="DA219" s="180"/>
      <c r="DB219" s="180"/>
      <c r="DC219" s="180"/>
      <c r="DD219" s="181"/>
    </row>
    <row r="220" spans="1:108" ht="45.75" customHeight="1">
      <c r="A220" s="293"/>
      <c r="B220" s="245" t="s">
        <v>377</v>
      </c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  <c r="AB220" s="245"/>
      <c r="AC220" s="245"/>
      <c r="AD220" s="245"/>
      <c r="AE220" s="245"/>
      <c r="AF220" s="245"/>
      <c r="AG220" s="245"/>
      <c r="AH220" s="245"/>
      <c r="AI220" s="245"/>
      <c r="AJ220" s="246"/>
      <c r="AK220" s="294"/>
      <c r="AL220" s="245"/>
      <c r="AM220" s="245"/>
      <c r="AN220" s="245"/>
      <c r="AO220" s="245"/>
      <c r="AP220" s="245"/>
      <c r="AQ220" s="245"/>
      <c r="AR220" s="245"/>
      <c r="AS220" s="245"/>
      <c r="AT220" s="245"/>
      <c r="AU220" s="245"/>
      <c r="AV220" s="245"/>
      <c r="AW220" s="245"/>
      <c r="AX220" s="246"/>
      <c r="AY220" s="179"/>
      <c r="AZ220" s="180"/>
      <c r="BA220" s="180"/>
      <c r="BB220" s="180"/>
      <c r="BC220" s="180"/>
      <c r="BD220" s="180"/>
      <c r="BE220" s="180"/>
      <c r="BF220" s="180"/>
      <c r="BG220" s="180"/>
      <c r="BH220" s="180"/>
      <c r="BI220" s="181"/>
      <c r="BJ220" s="179"/>
      <c r="BK220" s="180"/>
      <c r="BL220" s="180"/>
      <c r="BM220" s="180"/>
      <c r="BN220" s="180"/>
      <c r="BO220" s="180"/>
      <c r="BP220" s="180"/>
      <c r="BQ220" s="180"/>
      <c r="BR220" s="180"/>
      <c r="BS220" s="180"/>
      <c r="BT220" s="180"/>
      <c r="BU220" s="180"/>
      <c r="BV220" s="180"/>
      <c r="BW220" s="180"/>
      <c r="BX220" s="181"/>
      <c r="BY220" s="179"/>
      <c r="BZ220" s="180"/>
      <c r="CA220" s="180"/>
      <c r="CB220" s="180"/>
      <c r="CC220" s="180"/>
      <c r="CD220" s="180"/>
      <c r="CE220" s="180"/>
      <c r="CF220" s="180"/>
      <c r="CG220" s="180"/>
      <c r="CH220" s="180"/>
      <c r="CI220" s="180"/>
      <c r="CJ220" s="180"/>
      <c r="CK220" s="180"/>
      <c r="CL220" s="181"/>
      <c r="CM220" s="179"/>
      <c r="CN220" s="180"/>
      <c r="CO220" s="180"/>
      <c r="CP220" s="180"/>
      <c r="CQ220" s="180"/>
      <c r="CR220" s="180"/>
      <c r="CS220" s="180"/>
      <c r="CT220" s="180"/>
      <c r="CU220" s="180"/>
      <c r="CV220" s="180"/>
      <c r="CW220" s="180"/>
      <c r="CX220" s="180"/>
      <c r="CY220" s="180"/>
      <c r="CZ220" s="180"/>
      <c r="DA220" s="180"/>
      <c r="DB220" s="180"/>
      <c r="DC220" s="180"/>
      <c r="DD220" s="181"/>
    </row>
    <row r="221" spans="1:108" ht="45.75" customHeight="1">
      <c r="A221" s="293"/>
      <c r="B221" s="245" t="s">
        <v>378</v>
      </c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  <c r="AA221" s="245"/>
      <c r="AB221" s="245"/>
      <c r="AC221" s="245"/>
      <c r="AD221" s="245"/>
      <c r="AE221" s="245"/>
      <c r="AF221" s="245"/>
      <c r="AG221" s="245"/>
      <c r="AH221" s="245"/>
      <c r="AI221" s="245"/>
      <c r="AJ221" s="246"/>
      <c r="AK221" s="294"/>
      <c r="AL221" s="245"/>
      <c r="AM221" s="245"/>
      <c r="AN221" s="245"/>
      <c r="AO221" s="245"/>
      <c r="AP221" s="245"/>
      <c r="AQ221" s="245"/>
      <c r="AR221" s="245"/>
      <c r="AS221" s="245"/>
      <c r="AT221" s="245"/>
      <c r="AU221" s="245"/>
      <c r="AV221" s="245"/>
      <c r="AW221" s="245"/>
      <c r="AX221" s="246"/>
      <c r="AY221" s="179"/>
      <c r="AZ221" s="180"/>
      <c r="BA221" s="180"/>
      <c r="BB221" s="180"/>
      <c r="BC221" s="180"/>
      <c r="BD221" s="180"/>
      <c r="BE221" s="180"/>
      <c r="BF221" s="180"/>
      <c r="BG221" s="180"/>
      <c r="BH221" s="180"/>
      <c r="BI221" s="181"/>
      <c r="BJ221" s="179"/>
      <c r="BK221" s="180"/>
      <c r="BL221" s="180"/>
      <c r="BM221" s="180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1"/>
      <c r="BY221" s="179"/>
      <c r="BZ221" s="180"/>
      <c r="CA221" s="180"/>
      <c r="CB221" s="180"/>
      <c r="CC221" s="180"/>
      <c r="CD221" s="180"/>
      <c r="CE221" s="180"/>
      <c r="CF221" s="180"/>
      <c r="CG221" s="180"/>
      <c r="CH221" s="180"/>
      <c r="CI221" s="180"/>
      <c r="CJ221" s="180"/>
      <c r="CK221" s="180"/>
      <c r="CL221" s="181"/>
      <c r="CM221" s="179"/>
      <c r="CN221" s="180"/>
      <c r="CO221" s="180"/>
      <c r="CP221" s="180"/>
      <c r="CQ221" s="180"/>
      <c r="CR221" s="180"/>
      <c r="CS221" s="180"/>
      <c r="CT221" s="180"/>
      <c r="CU221" s="180"/>
      <c r="CV221" s="180"/>
      <c r="CW221" s="180"/>
      <c r="CX221" s="180"/>
      <c r="CY221" s="180"/>
      <c r="CZ221" s="180"/>
      <c r="DA221" s="180"/>
      <c r="DB221" s="180"/>
      <c r="DC221" s="180"/>
      <c r="DD221" s="181"/>
    </row>
    <row r="222" spans="1:108" ht="35.25" customHeight="1">
      <c r="A222" s="293"/>
      <c r="B222" s="245" t="s">
        <v>379</v>
      </c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5"/>
      <c r="AI222" s="245"/>
      <c r="AJ222" s="246"/>
      <c r="AK222" s="294"/>
      <c r="AL222" s="245"/>
      <c r="AM222" s="245"/>
      <c r="AN222" s="245"/>
      <c r="AO222" s="245"/>
      <c r="AP222" s="245"/>
      <c r="AQ222" s="245"/>
      <c r="AR222" s="245"/>
      <c r="AS222" s="245"/>
      <c r="AT222" s="245"/>
      <c r="AU222" s="245"/>
      <c r="AV222" s="245"/>
      <c r="AW222" s="245"/>
      <c r="AX222" s="246"/>
      <c r="AY222" s="179"/>
      <c r="AZ222" s="180"/>
      <c r="BA222" s="180"/>
      <c r="BB222" s="180"/>
      <c r="BC222" s="180"/>
      <c r="BD222" s="180"/>
      <c r="BE222" s="180"/>
      <c r="BF222" s="180"/>
      <c r="BG222" s="180"/>
      <c r="BH222" s="180"/>
      <c r="BI222" s="181"/>
      <c r="BJ222" s="179"/>
      <c r="BK222" s="180"/>
      <c r="BL222" s="180"/>
      <c r="BM222" s="180"/>
      <c r="BN222" s="180"/>
      <c r="BO222" s="180"/>
      <c r="BP222" s="180"/>
      <c r="BQ222" s="180"/>
      <c r="BR222" s="180"/>
      <c r="BS222" s="180"/>
      <c r="BT222" s="180"/>
      <c r="BU222" s="180"/>
      <c r="BV222" s="180"/>
      <c r="BW222" s="180"/>
      <c r="BX222" s="181"/>
      <c r="BY222" s="179"/>
      <c r="BZ222" s="180"/>
      <c r="CA222" s="180"/>
      <c r="CB222" s="180"/>
      <c r="CC222" s="180"/>
      <c r="CD222" s="180"/>
      <c r="CE222" s="180"/>
      <c r="CF222" s="180"/>
      <c r="CG222" s="180"/>
      <c r="CH222" s="180"/>
      <c r="CI222" s="180"/>
      <c r="CJ222" s="180"/>
      <c r="CK222" s="180"/>
      <c r="CL222" s="181"/>
      <c r="CM222" s="179"/>
      <c r="CN222" s="180"/>
      <c r="CO222" s="180"/>
      <c r="CP222" s="180"/>
      <c r="CQ222" s="180"/>
      <c r="CR222" s="180"/>
      <c r="CS222" s="180"/>
      <c r="CT222" s="180"/>
      <c r="CU222" s="180"/>
      <c r="CV222" s="180"/>
      <c r="CW222" s="180"/>
      <c r="CX222" s="180"/>
      <c r="CY222" s="180"/>
      <c r="CZ222" s="180"/>
      <c r="DA222" s="180"/>
      <c r="DB222" s="180"/>
      <c r="DC222" s="180"/>
      <c r="DD222" s="181"/>
    </row>
    <row r="223" spans="1:108" ht="30.75" customHeight="1">
      <c r="A223" s="293"/>
      <c r="B223" s="245" t="s">
        <v>380</v>
      </c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  <c r="AA223" s="245"/>
      <c r="AB223" s="245"/>
      <c r="AC223" s="245"/>
      <c r="AD223" s="245"/>
      <c r="AE223" s="245"/>
      <c r="AF223" s="245"/>
      <c r="AG223" s="245"/>
      <c r="AH223" s="245"/>
      <c r="AI223" s="245"/>
      <c r="AJ223" s="246"/>
      <c r="AK223" s="294"/>
      <c r="AL223" s="245"/>
      <c r="AM223" s="245"/>
      <c r="AN223" s="245"/>
      <c r="AO223" s="245"/>
      <c r="AP223" s="245"/>
      <c r="AQ223" s="245"/>
      <c r="AR223" s="245"/>
      <c r="AS223" s="245"/>
      <c r="AT223" s="245"/>
      <c r="AU223" s="245"/>
      <c r="AV223" s="245"/>
      <c r="AW223" s="245"/>
      <c r="AX223" s="246"/>
      <c r="AY223" s="179"/>
      <c r="AZ223" s="180"/>
      <c r="BA223" s="180"/>
      <c r="BB223" s="180"/>
      <c r="BC223" s="180"/>
      <c r="BD223" s="180"/>
      <c r="BE223" s="180"/>
      <c r="BF223" s="180"/>
      <c r="BG223" s="180"/>
      <c r="BH223" s="180"/>
      <c r="BI223" s="181"/>
      <c r="BJ223" s="179"/>
      <c r="BK223" s="180"/>
      <c r="BL223" s="180"/>
      <c r="BM223" s="180"/>
      <c r="BN223" s="180"/>
      <c r="BO223" s="180"/>
      <c r="BP223" s="180"/>
      <c r="BQ223" s="180"/>
      <c r="BR223" s="180"/>
      <c r="BS223" s="180"/>
      <c r="BT223" s="180"/>
      <c r="BU223" s="180"/>
      <c r="BV223" s="180"/>
      <c r="BW223" s="180"/>
      <c r="BX223" s="181"/>
      <c r="BY223" s="179"/>
      <c r="BZ223" s="180"/>
      <c r="CA223" s="180"/>
      <c r="CB223" s="180"/>
      <c r="CC223" s="180"/>
      <c r="CD223" s="180"/>
      <c r="CE223" s="180"/>
      <c r="CF223" s="180"/>
      <c r="CG223" s="180"/>
      <c r="CH223" s="180"/>
      <c r="CI223" s="180"/>
      <c r="CJ223" s="180"/>
      <c r="CK223" s="180"/>
      <c r="CL223" s="181"/>
      <c r="CM223" s="179"/>
      <c r="CN223" s="180"/>
      <c r="CO223" s="180"/>
      <c r="CP223" s="180"/>
      <c r="CQ223" s="180"/>
      <c r="CR223" s="180"/>
      <c r="CS223" s="180"/>
      <c r="CT223" s="180"/>
      <c r="CU223" s="180"/>
      <c r="CV223" s="180"/>
      <c r="CW223" s="180"/>
      <c r="CX223" s="180"/>
      <c r="CY223" s="180"/>
      <c r="CZ223" s="180"/>
      <c r="DA223" s="180"/>
      <c r="DB223" s="180"/>
      <c r="DC223" s="180"/>
      <c r="DD223" s="181"/>
    </row>
    <row r="224" spans="1:108" ht="15.75" customHeight="1">
      <c r="A224" s="179" t="s">
        <v>381</v>
      </c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  <c r="BD224" s="180"/>
      <c r="BE224" s="180"/>
      <c r="BF224" s="180"/>
      <c r="BG224" s="180"/>
      <c r="BH224" s="180"/>
      <c r="BI224" s="180"/>
      <c r="BJ224" s="180"/>
      <c r="BK224" s="180"/>
      <c r="BL224" s="180"/>
      <c r="BM224" s="180"/>
      <c r="BN224" s="180"/>
      <c r="BO224" s="180"/>
      <c r="BP224" s="180"/>
      <c r="BQ224" s="180"/>
      <c r="BR224" s="180"/>
      <c r="BS224" s="180"/>
      <c r="BT224" s="180"/>
      <c r="BU224" s="180"/>
      <c r="BV224" s="180"/>
      <c r="BW224" s="180"/>
      <c r="BX224" s="180"/>
      <c r="BY224" s="180"/>
      <c r="BZ224" s="180"/>
      <c r="CA224" s="180"/>
      <c r="CB224" s="180"/>
      <c r="CC224" s="180"/>
      <c r="CD224" s="180"/>
      <c r="CE224" s="180"/>
      <c r="CF224" s="180"/>
      <c r="CG224" s="180"/>
      <c r="CH224" s="180"/>
      <c r="CI224" s="180"/>
      <c r="CJ224" s="180"/>
      <c r="CK224" s="180"/>
      <c r="CL224" s="180"/>
      <c r="CM224" s="180"/>
      <c r="CN224" s="180"/>
      <c r="CO224" s="180"/>
      <c r="CP224" s="180"/>
      <c r="CQ224" s="180"/>
      <c r="CR224" s="180"/>
      <c r="CS224" s="180"/>
      <c r="CT224" s="180"/>
      <c r="CU224" s="180"/>
      <c r="CV224" s="180"/>
      <c r="CW224" s="180"/>
      <c r="CX224" s="180"/>
      <c r="CY224" s="180"/>
      <c r="CZ224" s="180"/>
      <c r="DA224" s="180"/>
      <c r="DB224" s="180"/>
      <c r="DC224" s="180"/>
      <c r="DD224" s="181"/>
    </row>
    <row r="225" spans="1:108" ht="15" customHeight="1">
      <c r="A225" s="293"/>
      <c r="B225" s="245" t="s">
        <v>382</v>
      </c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  <c r="AB225" s="245"/>
      <c r="AC225" s="245"/>
      <c r="AD225" s="245"/>
      <c r="AE225" s="245"/>
      <c r="AF225" s="245"/>
      <c r="AG225" s="245"/>
      <c r="AH225" s="245"/>
      <c r="AI225" s="245"/>
      <c r="AJ225" s="246"/>
      <c r="AK225" s="294"/>
      <c r="AL225" s="245"/>
      <c r="AM225" s="245"/>
      <c r="AN225" s="245"/>
      <c r="AO225" s="245"/>
      <c r="AP225" s="245"/>
      <c r="AQ225" s="245"/>
      <c r="AR225" s="245"/>
      <c r="AS225" s="245"/>
      <c r="AT225" s="245"/>
      <c r="AU225" s="245"/>
      <c r="AV225" s="245"/>
      <c r="AW225" s="245"/>
      <c r="AX225" s="246"/>
      <c r="AY225" s="179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1"/>
      <c r="BJ225" s="179"/>
      <c r="BK225" s="180"/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181"/>
      <c r="BY225" s="179"/>
      <c r="BZ225" s="180"/>
      <c r="CA225" s="180"/>
      <c r="CB225" s="180"/>
      <c r="CC225" s="180"/>
      <c r="CD225" s="180"/>
      <c r="CE225" s="180"/>
      <c r="CF225" s="180"/>
      <c r="CG225" s="180"/>
      <c r="CH225" s="180"/>
      <c r="CI225" s="180"/>
      <c r="CJ225" s="180"/>
      <c r="CK225" s="180"/>
      <c r="CL225" s="181"/>
      <c r="CM225" s="179"/>
      <c r="CN225" s="180"/>
      <c r="CO225" s="180"/>
      <c r="CP225" s="180"/>
      <c r="CQ225" s="180"/>
      <c r="CR225" s="180"/>
      <c r="CS225" s="180"/>
      <c r="CT225" s="180"/>
      <c r="CU225" s="180"/>
      <c r="CV225" s="180"/>
      <c r="CW225" s="180"/>
      <c r="CX225" s="180"/>
      <c r="CY225" s="180"/>
      <c r="CZ225" s="180"/>
      <c r="DA225" s="180"/>
      <c r="DB225" s="180"/>
      <c r="DC225" s="180"/>
      <c r="DD225" s="181"/>
    </row>
    <row r="226" spans="1:108" ht="30.75" customHeight="1">
      <c r="A226" s="293"/>
      <c r="B226" s="245" t="s">
        <v>383</v>
      </c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  <c r="AB226" s="245"/>
      <c r="AC226" s="245"/>
      <c r="AD226" s="245"/>
      <c r="AE226" s="245"/>
      <c r="AF226" s="245"/>
      <c r="AG226" s="245"/>
      <c r="AH226" s="245"/>
      <c r="AI226" s="245"/>
      <c r="AJ226" s="246"/>
      <c r="AK226" s="294"/>
      <c r="AL226" s="245"/>
      <c r="AM226" s="245"/>
      <c r="AN226" s="245"/>
      <c r="AO226" s="245"/>
      <c r="AP226" s="245"/>
      <c r="AQ226" s="245"/>
      <c r="AR226" s="245"/>
      <c r="AS226" s="245"/>
      <c r="AT226" s="245"/>
      <c r="AU226" s="245"/>
      <c r="AV226" s="245"/>
      <c r="AW226" s="245"/>
      <c r="AX226" s="246"/>
      <c r="AY226" s="179"/>
      <c r="AZ226" s="180"/>
      <c r="BA226" s="180"/>
      <c r="BB226" s="180"/>
      <c r="BC226" s="180"/>
      <c r="BD226" s="180"/>
      <c r="BE226" s="180"/>
      <c r="BF226" s="180"/>
      <c r="BG226" s="180"/>
      <c r="BH226" s="180"/>
      <c r="BI226" s="181"/>
      <c r="BJ226" s="179"/>
      <c r="BK226" s="180"/>
      <c r="BL226" s="180"/>
      <c r="BM226" s="180"/>
      <c r="BN226" s="180"/>
      <c r="BO226" s="180"/>
      <c r="BP226" s="180"/>
      <c r="BQ226" s="180"/>
      <c r="BR226" s="180"/>
      <c r="BS226" s="180"/>
      <c r="BT226" s="180"/>
      <c r="BU226" s="180"/>
      <c r="BV226" s="180"/>
      <c r="BW226" s="180"/>
      <c r="BX226" s="181"/>
      <c r="BY226" s="179"/>
      <c r="BZ226" s="180"/>
      <c r="CA226" s="180"/>
      <c r="CB226" s="180"/>
      <c r="CC226" s="180"/>
      <c r="CD226" s="180"/>
      <c r="CE226" s="180"/>
      <c r="CF226" s="180"/>
      <c r="CG226" s="180"/>
      <c r="CH226" s="180"/>
      <c r="CI226" s="180"/>
      <c r="CJ226" s="180"/>
      <c r="CK226" s="180"/>
      <c r="CL226" s="181"/>
      <c r="CM226" s="179"/>
      <c r="CN226" s="180"/>
      <c r="CO226" s="180"/>
      <c r="CP226" s="180"/>
      <c r="CQ226" s="180"/>
      <c r="CR226" s="180"/>
      <c r="CS226" s="180"/>
      <c r="CT226" s="180"/>
      <c r="CU226" s="180"/>
      <c r="CV226" s="180"/>
      <c r="CW226" s="180"/>
      <c r="CX226" s="180"/>
      <c r="CY226" s="180"/>
      <c r="CZ226" s="180"/>
      <c r="DA226" s="180"/>
      <c r="DB226" s="180"/>
      <c r="DC226" s="180"/>
      <c r="DD226" s="181"/>
    </row>
    <row r="227" spans="1:108" ht="48" customHeight="1">
      <c r="A227" s="293"/>
      <c r="B227" s="245" t="s">
        <v>384</v>
      </c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  <c r="AA227" s="245"/>
      <c r="AB227" s="245"/>
      <c r="AC227" s="245"/>
      <c r="AD227" s="245"/>
      <c r="AE227" s="245"/>
      <c r="AF227" s="245"/>
      <c r="AG227" s="245"/>
      <c r="AH227" s="245"/>
      <c r="AI227" s="245"/>
      <c r="AJ227" s="246"/>
      <c r="AK227" s="294"/>
      <c r="AL227" s="245"/>
      <c r="AM227" s="245"/>
      <c r="AN227" s="245"/>
      <c r="AO227" s="245"/>
      <c r="AP227" s="245"/>
      <c r="AQ227" s="245"/>
      <c r="AR227" s="245"/>
      <c r="AS227" s="245"/>
      <c r="AT227" s="245"/>
      <c r="AU227" s="245"/>
      <c r="AV227" s="245"/>
      <c r="AW227" s="245"/>
      <c r="AX227" s="246"/>
      <c r="AY227" s="179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1"/>
      <c r="BJ227" s="179"/>
      <c r="BK227" s="180"/>
      <c r="BL227" s="180"/>
      <c r="BM227" s="180"/>
      <c r="BN227" s="180"/>
      <c r="BO227" s="180"/>
      <c r="BP227" s="180"/>
      <c r="BQ227" s="180"/>
      <c r="BR227" s="180"/>
      <c r="BS227" s="180"/>
      <c r="BT227" s="180"/>
      <c r="BU227" s="180"/>
      <c r="BV227" s="180"/>
      <c r="BW227" s="180"/>
      <c r="BX227" s="181"/>
      <c r="BY227" s="179"/>
      <c r="BZ227" s="180"/>
      <c r="CA227" s="180"/>
      <c r="CB227" s="180"/>
      <c r="CC227" s="180"/>
      <c r="CD227" s="180"/>
      <c r="CE227" s="180"/>
      <c r="CF227" s="180"/>
      <c r="CG227" s="180"/>
      <c r="CH227" s="180"/>
      <c r="CI227" s="180"/>
      <c r="CJ227" s="180"/>
      <c r="CK227" s="180"/>
      <c r="CL227" s="181"/>
      <c r="CM227" s="179"/>
      <c r="CN227" s="180"/>
      <c r="CO227" s="180"/>
      <c r="CP227" s="180"/>
      <c r="CQ227" s="180"/>
      <c r="CR227" s="180"/>
      <c r="CS227" s="180"/>
      <c r="CT227" s="180"/>
      <c r="CU227" s="180"/>
      <c r="CV227" s="180"/>
      <c r="CW227" s="180"/>
      <c r="CX227" s="180"/>
      <c r="CY227" s="180"/>
      <c r="CZ227" s="180"/>
      <c r="DA227" s="180"/>
      <c r="DB227" s="180"/>
      <c r="DC227" s="180"/>
      <c r="DD227" s="181"/>
    </row>
    <row r="228" spans="1:108" ht="15.75" customHeight="1">
      <c r="A228" s="293"/>
      <c r="B228" s="245" t="s">
        <v>385</v>
      </c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  <c r="AH228" s="245"/>
      <c r="AI228" s="245"/>
      <c r="AJ228" s="246"/>
      <c r="AK228" s="294"/>
      <c r="AL228" s="245"/>
      <c r="AM228" s="245"/>
      <c r="AN228" s="245"/>
      <c r="AO228" s="245"/>
      <c r="AP228" s="245"/>
      <c r="AQ228" s="245"/>
      <c r="AR228" s="245"/>
      <c r="AS228" s="245"/>
      <c r="AT228" s="245"/>
      <c r="AU228" s="245"/>
      <c r="AV228" s="245"/>
      <c r="AW228" s="245"/>
      <c r="AX228" s="246"/>
      <c r="AY228" s="179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1"/>
      <c r="BJ228" s="179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/>
      <c r="BU228" s="180"/>
      <c r="BV228" s="180"/>
      <c r="BW228" s="180"/>
      <c r="BX228" s="181"/>
      <c r="BY228" s="179"/>
      <c r="BZ228" s="180"/>
      <c r="CA228" s="180"/>
      <c r="CB228" s="180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1"/>
      <c r="CM228" s="179"/>
      <c r="CN228" s="180"/>
      <c r="CO228" s="180"/>
      <c r="CP228" s="180"/>
      <c r="CQ228" s="180"/>
      <c r="CR228" s="180"/>
      <c r="CS228" s="180"/>
      <c r="CT228" s="180"/>
      <c r="CU228" s="180"/>
      <c r="CV228" s="180"/>
      <c r="CW228" s="180"/>
      <c r="CX228" s="180"/>
      <c r="CY228" s="180"/>
      <c r="CZ228" s="180"/>
      <c r="DA228" s="180"/>
      <c r="DB228" s="180"/>
      <c r="DC228" s="180"/>
      <c r="DD228" s="181"/>
    </row>
    <row r="229" spans="1:108" ht="15" customHeight="1">
      <c r="A229" s="179" t="s">
        <v>386</v>
      </c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0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0"/>
      <c r="BQ229" s="180"/>
      <c r="BR229" s="180"/>
      <c r="BS229" s="180"/>
      <c r="BT229" s="180"/>
      <c r="BU229" s="180"/>
      <c r="BV229" s="180"/>
      <c r="BW229" s="180"/>
      <c r="BX229" s="180"/>
      <c r="BY229" s="180"/>
      <c r="BZ229" s="180"/>
      <c r="CA229" s="180"/>
      <c r="CB229" s="180"/>
      <c r="CC229" s="180"/>
      <c r="CD229" s="180"/>
      <c r="CE229" s="180"/>
      <c r="CF229" s="180"/>
      <c r="CG229" s="180"/>
      <c r="CH229" s="180"/>
      <c r="CI229" s="180"/>
      <c r="CJ229" s="180"/>
      <c r="CK229" s="180"/>
      <c r="CL229" s="180"/>
      <c r="CM229" s="180"/>
      <c r="CN229" s="180"/>
      <c r="CO229" s="180"/>
      <c r="CP229" s="180"/>
      <c r="CQ229" s="180"/>
      <c r="CR229" s="180"/>
      <c r="CS229" s="180"/>
      <c r="CT229" s="180"/>
      <c r="CU229" s="180"/>
      <c r="CV229" s="180"/>
      <c r="CW229" s="180"/>
      <c r="CX229" s="180"/>
      <c r="CY229" s="180"/>
      <c r="CZ229" s="180"/>
      <c r="DA229" s="180"/>
      <c r="DB229" s="180"/>
      <c r="DC229" s="180"/>
      <c r="DD229" s="181"/>
    </row>
    <row r="230" spans="1:108" ht="15" customHeight="1">
      <c r="A230" s="293"/>
      <c r="B230" s="245" t="s">
        <v>387</v>
      </c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  <c r="AH230" s="245"/>
      <c r="AI230" s="245"/>
      <c r="AJ230" s="246"/>
      <c r="AK230" s="294"/>
      <c r="AL230" s="245"/>
      <c r="AM230" s="245"/>
      <c r="AN230" s="245"/>
      <c r="AO230" s="245"/>
      <c r="AP230" s="245"/>
      <c r="AQ230" s="245"/>
      <c r="AR230" s="245"/>
      <c r="AS230" s="245"/>
      <c r="AT230" s="245"/>
      <c r="AU230" s="245"/>
      <c r="AV230" s="245"/>
      <c r="AW230" s="245"/>
      <c r="AX230" s="246"/>
      <c r="AY230" s="179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1"/>
      <c r="BJ230" s="179"/>
      <c r="BK230" s="180"/>
      <c r="BL230" s="180"/>
      <c r="BM230" s="180"/>
      <c r="BN230" s="180"/>
      <c r="BO230" s="180"/>
      <c r="BP230" s="180"/>
      <c r="BQ230" s="180"/>
      <c r="BR230" s="180"/>
      <c r="BS230" s="180"/>
      <c r="BT230" s="180"/>
      <c r="BU230" s="180"/>
      <c r="BV230" s="180"/>
      <c r="BW230" s="180"/>
      <c r="BX230" s="181"/>
      <c r="BY230" s="179"/>
      <c r="BZ230" s="180"/>
      <c r="CA230" s="180"/>
      <c r="CB230" s="180"/>
      <c r="CC230" s="180"/>
      <c r="CD230" s="180"/>
      <c r="CE230" s="180"/>
      <c r="CF230" s="180"/>
      <c r="CG230" s="180"/>
      <c r="CH230" s="180"/>
      <c r="CI230" s="180"/>
      <c r="CJ230" s="180"/>
      <c r="CK230" s="180"/>
      <c r="CL230" s="181"/>
      <c r="CM230" s="179"/>
      <c r="CN230" s="180"/>
      <c r="CO230" s="180"/>
      <c r="CP230" s="180"/>
      <c r="CQ230" s="180"/>
      <c r="CR230" s="180"/>
      <c r="CS230" s="180"/>
      <c r="CT230" s="180"/>
      <c r="CU230" s="180"/>
      <c r="CV230" s="180"/>
      <c r="CW230" s="180"/>
      <c r="CX230" s="180"/>
      <c r="CY230" s="180"/>
      <c r="CZ230" s="180"/>
      <c r="DA230" s="180"/>
      <c r="DB230" s="180"/>
      <c r="DC230" s="180"/>
      <c r="DD230" s="181"/>
    </row>
    <row r="231" spans="1:108" ht="15" customHeight="1">
      <c r="A231" s="293"/>
      <c r="B231" s="245" t="s">
        <v>388</v>
      </c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  <c r="AB231" s="245"/>
      <c r="AC231" s="245"/>
      <c r="AD231" s="245"/>
      <c r="AE231" s="245"/>
      <c r="AF231" s="245"/>
      <c r="AG231" s="245"/>
      <c r="AH231" s="245"/>
      <c r="AI231" s="245"/>
      <c r="AJ231" s="246"/>
      <c r="AK231" s="294"/>
      <c r="AL231" s="245"/>
      <c r="AM231" s="245"/>
      <c r="AN231" s="245"/>
      <c r="AO231" s="245"/>
      <c r="AP231" s="245"/>
      <c r="AQ231" s="245"/>
      <c r="AR231" s="245"/>
      <c r="AS231" s="245"/>
      <c r="AT231" s="245"/>
      <c r="AU231" s="245"/>
      <c r="AV231" s="245"/>
      <c r="AW231" s="245"/>
      <c r="AX231" s="246"/>
      <c r="AY231" s="179"/>
      <c r="AZ231" s="180"/>
      <c r="BA231" s="180"/>
      <c r="BB231" s="180"/>
      <c r="BC231" s="180"/>
      <c r="BD231" s="180"/>
      <c r="BE231" s="180"/>
      <c r="BF231" s="180"/>
      <c r="BG231" s="180"/>
      <c r="BH231" s="180"/>
      <c r="BI231" s="181"/>
      <c r="BJ231" s="179"/>
      <c r="BK231" s="180"/>
      <c r="BL231" s="180"/>
      <c r="BM231" s="180"/>
      <c r="BN231" s="180"/>
      <c r="BO231" s="180"/>
      <c r="BP231" s="180"/>
      <c r="BQ231" s="180"/>
      <c r="BR231" s="180"/>
      <c r="BS231" s="180"/>
      <c r="BT231" s="180"/>
      <c r="BU231" s="180"/>
      <c r="BV231" s="180"/>
      <c r="BW231" s="180"/>
      <c r="BX231" s="181"/>
      <c r="BY231" s="179"/>
      <c r="BZ231" s="180"/>
      <c r="CA231" s="180"/>
      <c r="CB231" s="180"/>
      <c r="CC231" s="180"/>
      <c r="CD231" s="180"/>
      <c r="CE231" s="180"/>
      <c r="CF231" s="180"/>
      <c r="CG231" s="180"/>
      <c r="CH231" s="180"/>
      <c r="CI231" s="180"/>
      <c r="CJ231" s="180"/>
      <c r="CK231" s="180"/>
      <c r="CL231" s="181"/>
      <c r="CM231" s="179"/>
      <c r="CN231" s="180"/>
      <c r="CO231" s="180"/>
      <c r="CP231" s="180"/>
      <c r="CQ231" s="180"/>
      <c r="CR231" s="180"/>
      <c r="CS231" s="180"/>
      <c r="CT231" s="180"/>
      <c r="CU231" s="180"/>
      <c r="CV231" s="180"/>
      <c r="CW231" s="180"/>
      <c r="CX231" s="180"/>
      <c r="CY231" s="180"/>
      <c r="CZ231" s="180"/>
      <c r="DA231" s="180"/>
      <c r="DB231" s="180"/>
      <c r="DC231" s="180"/>
      <c r="DD231" s="181"/>
    </row>
    <row r="232" spans="1:108" ht="31.5" customHeight="1">
      <c r="A232" s="293"/>
      <c r="B232" s="245" t="s">
        <v>389</v>
      </c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5"/>
      <c r="AJ232" s="246"/>
      <c r="AK232" s="294"/>
      <c r="AL232" s="245"/>
      <c r="AM232" s="245"/>
      <c r="AN232" s="245"/>
      <c r="AO232" s="245"/>
      <c r="AP232" s="245"/>
      <c r="AQ232" s="245"/>
      <c r="AR232" s="245"/>
      <c r="AS232" s="245"/>
      <c r="AT232" s="245"/>
      <c r="AU232" s="245"/>
      <c r="AV232" s="245"/>
      <c r="AW232" s="245"/>
      <c r="AX232" s="246"/>
      <c r="AY232" s="179"/>
      <c r="AZ232" s="180"/>
      <c r="BA232" s="180"/>
      <c r="BB232" s="180"/>
      <c r="BC232" s="180"/>
      <c r="BD232" s="180"/>
      <c r="BE232" s="180"/>
      <c r="BF232" s="180"/>
      <c r="BG232" s="180"/>
      <c r="BH232" s="180"/>
      <c r="BI232" s="181"/>
      <c r="BJ232" s="179"/>
      <c r="BK232" s="180"/>
      <c r="BL232" s="180"/>
      <c r="BM232" s="180"/>
      <c r="BN232" s="180"/>
      <c r="BO232" s="180"/>
      <c r="BP232" s="180"/>
      <c r="BQ232" s="180"/>
      <c r="BR232" s="180"/>
      <c r="BS232" s="180"/>
      <c r="BT232" s="180"/>
      <c r="BU232" s="180"/>
      <c r="BV232" s="180"/>
      <c r="BW232" s="180"/>
      <c r="BX232" s="181"/>
      <c r="BY232" s="179"/>
      <c r="BZ232" s="180"/>
      <c r="CA232" s="180"/>
      <c r="CB232" s="180"/>
      <c r="CC232" s="180"/>
      <c r="CD232" s="180"/>
      <c r="CE232" s="180"/>
      <c r="CF232" s="180"/>
      <c r="CG232" s="180"/>
      <c r="CH232" s="180"/>
      <c r="CI232" s="180"/>
      <c r="CJ232" s="180"/>
      <c r="CK232" s="180"/>
      <c r="CL232" s="181"/>
      <c r="CM232" s="179"/>
      <c r="CN232" s="180"/>
      <c r="CO232" s="180"/>
      <c r="CP232" s="180"/>
      <c r="CQ232" s="180"/>
      <c r="CR232" s="180"/>
      <c r="CS232" s="180"/>
      <c r="CT232" s="180"/>
      <c r="CU232" s="180"/>
      <c r="CV232" s="180"/>
      <c r="CW232" s="180"/>
      <c r="CX232" s="180"/>
      <c r="CY232" s="180"/>
      <c r="CZ232" s="180"/>
      <c r="DA232" s="180"/>
      <c r="DB232" s="180"/>
      <c r="DC232" s="180"/>
      <c r="DD232" s="181"/>
    </row>
    <row r="233" spans="1:108" ht="30.75" customHeight="1">
      <c r="A233" s="293"/>
      <c r="B233" s="245" t="s">
        <v>390</v>
      </c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6"/>
      <c r="AK233" s="294"/>
      <c r="AL233" s="245"/>
      <c r="AM233" s="245"/>
      <c r="AN233" s="245"/>
      <c r="AO233" s="245"/>
      <c r="AP233" s="245"/>
      <c r="AQ233" s="245"/>
      <c r="AR233" s="245"/>
      <c r="AS233" s="245"/>
      <c r="AT233" s="245"/>
      <c r="AU233" s="245"/>
      <c r="AV233" s="245"/>
      <c r="AW233" s="245"/>
      <c r="AX233" s="246"/>
      <c r="AY233" s="179"/>
      <c r="AZ233" s="180"/>
      <c r="BA233" s="180"/>
      <c r="BB233" s="180"/>
      <c r="BC233" s="180"/>
      <c r="BD233" s="180"/>
      <c r="BE233" s="180"/>
      <c r="BF233" s="180"/>
      <c r="BG233" s="180"/>
      <c r="BH233" s="180"/>
      <c r="BI233" s="181"/>
      <c r="BJ233" s="179"/>
      <c r="BK233" s="180"/>
      <c r="BL233" s="180"/>
      <c r="BM233" s="180"/>
      <c r="BN233" s="180"/>
      <c r="BO233" s="180"/>
      <c r="BP233" s="180"/>
      <c r="BQ233" s="180"/>
      <c r="BR233" s="180"/>
      <c r="BS233" s="180"/>
      <c r="BT233" s="180"/>
      <c r="BU233" s="180"/>
      <c r="BV233" s="180"/>
      <c r="BW233" s="180"/>
      <c r="BX233" s="181"/>
      <c r="BY233" s="179"/>
      <c r="BZ233" s="180"/>
      <c r="CA233" s="180"/>
      <c r="CB233" s="180"/>
      <c r="CC233" s="180"/>
      <c r="CD233" s="180"/>
      <c r="CE233" s="180"/>
      <c r="CF233" s="180"/>
      <c r="CG233" s="180"/>
      <c r="CH233" s="180"/>
      <c r="CI233" s="180"/>
      <c r="CJ233" s="180"/>
      <c r="CK233" s="180"/>
      <c r="CL233" s="181"/>
      <c r="CM233" s="179"/>
      <c r="CN233" s="180"/>
      <c r="CO233" s="180"/>
      <c r="CP233" s="180"/>
      <c r="CQ233" s="180"/>
      <c r="CR233" s="180"/>
      <c r="CS233" s="180"/>
      <c r="CT233" s="180"/>
      <c r="CU233" s="180"/>
      <c r="CV233" s="180"/>
      <c r="CW233" s="180"/>
      <c r="CX233" s="180"/>
      <c r="CY233" s="180"/>
      <c r="CZ233" s="180"/>
      <c r="DA233" s="180"/>
      <c r="DB233" s="180"/>
      <c r="DC233" s="180"/>
      <c r="DD233" s="181"/>
    </row>
    <row r="234" spans="1:108" ht="49.5" customHeight="1">
      <c r="A234" s="293"/>
      <c r="B234" s="245" t="s">
        <v>391</v>
      </c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  <c r="AA234" s="245"/>
      <c r="AB234" s="245"/>
      <c r="AC234" s="245"/>
      <c r="AD234" s="245"/>
      <c r="AE234" s="245"/>
      <c r="AF234" s="245"/>
      <c r="AG234" s="245"/>
      <c r="AH234" s="245"/>
      <c r="AI234" s="245"/>
      <c r="AJ234" s="246"/>
      <c r="AK234" s="294"/>
      <c r="AL234" s="245"/>
      <c r="AM234" s="245"/>
      <c r="AN234" s="245"/>
      <c r="AO234" s="245"/>
      <c r="AP234" s="245"/>
      <c r="AQ234" s="245"/>
      <c r="AR234" s="245"/>
      <c r="AS234" s="245"/>
      <c r="AT234" s="245"/>
      <c r="AU234" s="245"/>
      <c r="AV234" s="245"/>
      <c r="AW234" s="245"/>
      <c r="AX234" s="246"/>
      <c r="AY234" s="179"/>
      <c r="AZ234" s="180"/>
      <c r="BA234" s="180"/>
      <c r="BB234" s="180"/>
      <c r="BC234" s="180"/>
      <c r="BD234" s="180"/>
      <c r="BE234" s="180"/>
      <c r="BF234" s="180"/>
      <c r="BG234" s="180"/>
      <c r="BH234" s="180"/>
      <c r="BI234" s="181"/>
      <c r="BJ234" s="179"/>
      <c r="BK234" s="180"/>
      <c r="BL234" s="180"/>
      <c r="BM234" s="180"/>
      <c r="BN234" s="180"/>
      <c r="BO234" s="180"/>
      <c r="BP234" s="180"/>
      <c r="BQ234" s="180"/>
      <c r="BR234" s="180"/>
      <c r="BS234" s="180"/>
      <c r="BT234" s="180"/>
      <c r="BU234" s="180"/>
      <c r="BV234" s="180"/>
      <c r="BW234" s="180"/>
      <c r="BX234" s="181"/>
      <c r="BY234" s="179"/>
      <c r="BZ234" s="180"/>
      <c r="CA234" s="180"/>
      <c r="CB234" s="180"/>
      <c r="CC234" s="180"/>
      <c r="CD234" s="180"/>
      <c r="CE234" s="180"/>
      <c r="CF234" s="180"/>
      <c r="CG234" s="180"/>
      <c r="CH234" s="180"/>
      <c r="CI234" s="180"/>
      <c r="CJ234" s="180"/>
      <c r="CK234" s="180"/>
      <c r="CL234" s="181"/>
      <c r="CM234" s="179"/>
      <c r="CN234" s="180"/>
      <c r="CO234" s="180"/>
      <c r="CP234" s="180"/>
      <c r="CQ234" s="180"/>
      <c r="CR234" s="180"/>
      <c r="CS234" s="180"/>
      <c r="CT234" s="180"/>
      <c r="CU234" s="180"/>
      <c r="CV234" s="180"/>
      <c r="CW234" s="180"/>
      <c r="CX234" s="180"/>
      <c r="CY234" s="180"/>
      <c r="CZ234" s="180"/>
      <c r="DA234" s="180"/>
      <c r="DB234" s="180"/>
      <c r="DC234" s="180"/>
      <c r="DD234" s="181"/>
    </row>
    <row r="235" spans="1:108" ht="48" customHeight="1">
      <c r="A235" s="293"/>
      <c r="B235" s="245" t="s">
        <v>392</v>
      </c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  <c r="AC235" s="245"/>
      <c r="AD235" s="245"/>
      <c r="AE235" s="245"/>
      <c r="AF235" s="245"/>
      <c r="AG235" s="245"/>
      <c r="AH235" s="245"/>
      <c r="AI235" s="245"/>
      <c r="AJ235" s="246"/>
      <c r="AK235" s="294"/>
      <c r="AL235" s="245"/>
      <c r="AM235" s="245"/>
      <c r="AN235" s="245"/>
      <c r="AO235" s="245"/>
      <c r="AP235" s="245"/>
      <c r="AQ235" s="245"/>
      <c r="AR235" s="245"/>
      <c r="AS235" s="245"/>
      <c r="AT235" s="245"/>
      <c r="AU235" s="245"/>
      <c r="AV235" s="245"/>
      <c r="AW235" s="245"/>
      <c r="AX235" s="246"/>
      <c r="AY235" s="179"/>
      <c r="AZ235" s="180"/>
      <c r="BA235" s="180"/>
      <c r="BB235" s="180"/>
      <c r="BC235" s="180"/>
      <c r="BD235" s="180"/>
      <c r="BE235" s="180"/>
      <c r="BF235" s="180"/>
      <c r="BG235" s="180"/>
      <c r="BH235" s="180"/>
      <c r="BI235" s="181"/>
      <c r="BJ235" s="179"/>
      <c r="BK235" s="180"/>
      <c r="BL235" s="180"/>
      <c r="BM235" s="180"/>
      <c r="BN235" s="180"/>
      <c r="BO235" s="180"/>
      <c r="BP235" s="180"/>
      <c r="BQ235" s="180"/>
      <c r="BR235" s="180"/>
      <c r="BS235" s="180"/>
      <c r="BT235" s="180"/>
      <c r="BU235" s="180"/>
      <c r="BV235" s="180"/>
      <c r="BW235" s="180"/>
      <c r="BX235" s="181"/>
      <c r="BY235" s="179"/>
      <c r="BZ235" s="180"/>
      <c r="CA235" s="180"/>
      <c r="CB235" s="180"/>
      <c r="CC235" s="180"/>
      <c r="CD235" s="180"/>
      <c r="CE235" s="180"/>
      <c r="CF235" s="180"/>
      <c r="CG235" s="180"/>
      <c r="CH235" s="180"/>
      <c r="CI235" s="180"/>
      <c r="CJ235" s="180"/>
      <c r="CK235" s="180"/>
      <c r="CL235" s="181"/>
      <c r="CM235" s="179"/>
      <c r="CN235" s="180"/>
      <c r="CO235" s="180"/>
      <c r="CP235" s="180"/>
      <c r="CQ235" s="180"/>
      <c r="CR235" s="180"/>
      <c r="CS235" s="180"/>
      <c r="CT235" s="180"/>
      <c r="CU235" s="180"/>
      <c r="CV235" s="180"/>
      <c r="CW235" s="180"/>
      <c r="CX235" s="180"/>
      <c r="CY235" s="180"/>
      <c r="CZ235" s="180"/>
      <c r="DA235" s="180"/>
      <c r="DB235" s="180"/>
      <c r="DC235" s="180"/>
      <c r="DD235" s="181"/>
    </row>
    <row r="236" spans="1:108" ht="15.75" customHeight="1">
      <c r="A236" s="293"/>
      <c r="B236" s="245" t="s">
        <v>393</v>
      </c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  <c r="AC236" s="245"/>
      <c r="AD236" s="245"/>
      <c r="AE236" s="245"/>
      <c r="AF236" s="245"/>
      <c r="AG236" s="245"/>
      <c r="AH236" s="245"/>
      <c r="AI236" s="245"/>
      <c r="AJ236" s="246"/>
      <c r="AK236" s="294"/>
      <c r="AL236" s="245"/>
      <c r="AM236" s="245"/>
      <c r="AN236" s="245"/>
      <c r="AO236" s="245"/>
      <c r="AP236" s="245"/>
      <c r="AQ236" s="245"/>
      <c r="AR236" s="245"/>
      <c r="AS236" s="245"/>
      <c r="AT236" s="245"/>
      <c r="AU236" s="245"/>
      <c r="AV236" s="245"/>
      <c r="AW236" s="245"/>
      <c r="AX236" s="246"/>
      <c r="AY236" s="179"/>
      <c r="AZ236" s="180"/>
      <c r="BA236" s="180"/>
      <c r="BB236" s="180"/>
      <c r="BC236" s="180"/>
      <c r="BD236" s="180"/>
      <c r="BE236" s="180"/>
      <c r="BF236" s="180"/>
      <c r="BG236" s="180"/>
      <c r="BH236" s="180"/>
      <c r="BI236" s="181"/>
      <c r="BJ236" s="179"/>
      <c r="BK236" s="180"/>
      <c r="BL236" s="180"/>
      <c r="BM236" s="180"/>
      <c r="BN236" s="180"/>
      <c r="BO236" s="180"/>
      <c r="BP236" s="180"/>
      <c r="BQ236" s="180"/>
      <c r="BR236" s="180"/>
      <c r="BS236" s="180"/>
      <c r="BT236" s="180"/>
      <c r="BU236" s="180"/>
      <c r="BV236" s="180"/>
      <c r="BW236" s="180"/>
      <c r="BX236" s="181"/>
      <c r="BY236" s="179"/>
      <c r="BZ236" s="180"/>
      <c r="CA236" s="180"/>
      <c r="CB236" s="180"/>
      <c r="CC236" s="180"/>
      <c r="CD236" s="180"/>
      <c r="CE236" s="180"/>
      <c r="CF236" s="180"/>
      <c r="CG236" s="180"/>
      <c r="CH236" s="180"/>
      <c r="CI236" s="180"/>
      <c r="CJ236" s="180"/>
      <c r="CK236" s="180"/>
      <c r="CL236" s="181"/>
      <c r="CM236" s="179"/>
      <c r="CN236" s="180"/>
      <c r="CO236" s="180"/>
      <c r="CP236" s="180"/>
      <c r="CQ236" s="180"/>
      <c r="CR236" s="180"/>
      <c r="CS236" s="180"/>
      <c r="CT236" s="180"/>
      <c r="CU236" s="180"/>
      <c r="CV236" s="180"/>
      <c r="CW236" s="180"/>
      <c r="CX236" s="180"/>
      <c r="CY236" s="180"/>
      <c r="CZ236" s="180"/>
      <c r="DA236" s="180"/>
      <c r="DB236" s="180"/>
      <c r="DC236" s="180"/>
      <c r="DD236" s="181"/>
    </row>
    <row r="237" spans="1:108" ht="15" customHeight="1">
      <c r="A237" s="293"/>
      <c r="B237" s="245" t="s">
        <v>394</v>
      </c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5"/>
      <c r="AA237" s="245"/>
      <c r="AB237" s="245"/>
      <c r="AC237" s="245"/>
      <c r="AD237" s="245"/>
      <c r="AE237" s="245"/>
      <c r="AF237" s="245"/>
      <c r="AG237" s="245"/>
      <c r="AH237" s="245"/>
      <c r="AI237" s="245"/>
      <c r="AJ237" s="246"/>
      <c r="AK237" s="294"/>
      <c r="AL237" s="245"/>
      <c r="AM237" s="245"/>
      <c r="AN237" s="245"/>
      <c r="AO237" s="245"/>
      <c r="AP237" s="245"/>
      <c r="AQ237" s="245"/>
      <c r="AR237" s="245"/>
      <c r="AS237" s="245"/>
      <c r="AT237" s="245"/>
      <c r="AU237" s="245"/>
      <c r="AV237" s="245"/>
      <c r="AW237" s="245"/>
      <c r="AX237" s="246"/>
      <c r="AY237" s="179"/>
      <c r="AZ237" s="180"/>
      <c r="BA237" s="180"/>
      <c r="BB237" s="180"/>
      <c r="BC237" s="180"/>
      <c r="BD237" s="180"/>
      <c r="BE237" s="180"/>
      <c r="BF237" s="180"/>
      <c r="BG237" s="180"/>
      <c r="BH237" s="180"/>
      <c r="BI237" s="181"/>
      <c r="BJ237" s="179"/>
      <c r="BK237" s="180"/>
      <c r="BL237" s="180"/>
      <c r="BM237" s="180"/>
      <c r="BN237" s="180"/>
      <c r="BO237" s="180"/>
      <c r="BP237" s="180"/>
      <c r="BQ237" s="180"/>
      <c r="BR237" s="180"/>
      <c r="BS237" s="180"/>
      <c r="BT237" s="180"/>
      <c r="BU237" s="180"/>
      <c r="BV237" s="180"/>
      <c r="BW237" s="180"/>
      <c r="BX237" s="181"/>
      <c r="BY237" s="179"/>
      <c r="BZ237" s="180"/>
      <c r="CA237" s="180"/>
      <c r="CB237" s="180"/>
      <c r="CC237" s="180"/>
      <c r="CD237" s="180"/>
      <c r="CE237" s="180"/>
      <c r="CF237" s="180"/>
      <c r="CG237" s="180"/>
      <c r="CH237" s="180"/>
      <c r="CI237" s="180"/>
      <c r="CJ237" s="180"/>
      <c r="CK237" s="180"/>
      <c r="CL237" s="181"/>
      <c r="CM237" s="179"/>
      <c r="CN237" s="180"/>
      <c r="CO237" s="180"/>
      <c r="CP237" s="180"/>
      <c r="CQ237" s="180"/>
      <c r="CR237" s="180"/>
      <c r="CS237" s="180"/>
      <c r="CT237" s="180"/>
      <c r="CU237" s="180"/>
      <c r="CV237" s="180"/>
      <c r="CW237" s="180"/>
      <c r="CX237" s="180"/>
      <c r="CY237" s="180"/>
      <c r="CZ237" s="180"/>
      <c r="DA237" s="180"/>
      <c r="DB237" s="180"/>
      <c r="DC237" s="180"/>
      <c r="DD237" s="181"/>
    </row>
    <row r="238" spans="1:108" ht="15.75" customHeight="1">
      <c r="A238" s="179" t="s">
        <v>395</v>
      </c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  <c r="AS238" s="180"/>
      <c r="AT238" s="180"/>
      <c r="AU238" s="180"/>
      <c r="AV238" s="180"/>
      <c r="AW238" s="180"/>
      <c r="AX238" s="180"/>
      <c r="AY238" s="180"/>
      <c r="AZ238" s="180"/>
      <c r="BA238" s="180"/>
      <c r="BB238" s="180"/>
      <c r="BC238" s="180"/>
      <c r="BD238" s="180"/>
      <c r="BE238" s="180"/>
      <c r="BF238" s="180"/>
      <c r="BG238" s="180"/>
      <c r="BH238" s="180"/>
      <c r="BI238" s="180"/>
      <c r="BJ238" s="180"/>
      <c r="BK238" s="180"/>
      <c r="BL238" s="180"/>
      <c r="BM238" s="180"/>
      <c r="BN238" s="180"/>
      <c r="BO238" s="180"/>
      <c r="BP238" s="180"/>
      <c r="BQ238" s="180"/>
      <c r="BR238" s="180"/>
      <c r="BS238" s="180"/>
      <c r="BT238" s="180"/>
      <c r="BU238" s="180"/>
      <c r="BV238" s="180"/>
      <c r="BW238" s="180"/>
      <c r="BX238" s="180"/>
      <c r="BY238" s="180"/>
      <c r="BZ238" s="180"/>
      <c r="CA238" s="180"/>
      <c r="CB238" s="180"/>
      <c r="CC238" s="180"/>
      <c r="CD238" s="180"/>
      <c r="CE238" s="180"/>
      <c r="CF238" s="180"/>
      <c r="CG238" s="180"/>
      <c r="CH238" s="180"/>
      <c r="CI238" s="180"/>
      <c r="CJ238" s="180"/>
      <c r="CK238" s="180"/>
      <c r="CL238" s="180"/>
      <c r="CM238" s="180"/>
      <c r="CN238" s="180"/>
      <c r="CO238" s="180"/>
      <c r="CP238" s="180"/>
      <c r="CQ238" s="180"/>
      <c r="CR238" s="180"/>
      <c r="CS238" s="180"/>
      <c r="CT238" s="180"/>
      <c r="CU238" s="180"/>
      <c r="CV238" s="180"/>
      <c r="CW238" s="180"/>
      <c r="CX238" s="180"/>
      <c r="CY238" s="180"/>
      <c r="CZ238" s="180"/>
      <c r="DA238" s="180"/>
      <c r="DB238" s="180"/>
      <c r="DC238" s="180"/>
      <c r="DD238" s="181"/>
    </row>
    <row r="239" spans="1:108" ht="15" customHeight="1">
      <c r="A239" s="293"/>
      <c r="B239" s="245" t="s">
        <v>396</v>
      </c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245"/>
      <c r="AE239" s="245"/>
      <c r="AF239" s="245"/>
      <c r="AG239" s="245"/>
      <c r="AH239" s="245"/>
      <c r="AI239" s="245"/>
      <c r="AJ239" s="246"/>
      <c r="AK239" s="294"/>
      <c r="AL239" s="245"/>
      <c r="AM239" s="245"/>
      <c r="AN239" s="245"/>
      <c r="AO239" s="245"/>
      <c r="AP239" s="245"/>
      <c r="AQ239" s="245"/>
      <c r="AR239" s="245"/>
      <c r="AS239" s="245"/>
      <c r="AT239" s="245"/>
      <c r="AU239" s="245"/>
      <c r="AV239" s="245"/>
      <c r="AW239" s="245"/>
      <c r="AX239" s="246"/>
      <c r="AY239" s="179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1"/>
      <c r="BJ239" s="179"/>
      <c r="BK239" s="180"/>
      <c r="BL239" s="180"/>
      <c r="BM239" s="180"/>
      <c r="BN239" s="180"/>
      <c r="BO239" s="180"/>
      <c r="BP239" s="180"/>
      <c r="BQ239" s="180"/>
      <c r="BR239" s="180"/>
      <c r="BS239" s="180"/>
      <c r="BT239" s="180"/>
      <c r="BU239" s="180"/>
      <c r="BV239" s="180"/>
      <c r="BW239" s="180"/>
      <c r="BX239" s="181"/>
      <c r="BY239" s="179"/>
      <c r="BZ239" s="180"/>
      <c r="CA239" s="180"/>
      <c r="CB239" s="180"/>
      <c r="CC239" s="180"/>
      <c r="CD239" s="180"/>
      <c r="CE239" s="180"/>
      <c r="CF239" s="180"/>
      <c r="CG239" s="180"/>
      <c r="CH239" s="180"/>
      <c r="CI239" s="180"/>
      <c r="CJ239" s="180"/>
      <c r="CK239" s="180"/>
      <c r="CL239" s="181"/>
      <c r="CM239" s="179"/>
      <c r="CN239" s="180"/>
      <c r="CO239" s="180"/>
      <c r="CP239" s="180"/>
      <c r="CQ239" s="180"/>
      <c r="CR239" s="180"/>
      <c r="CS239" s="180"/>
      <c r="CT239" s="180"/>
      <c r="CU239" s="180"/>
      <c r="CV239" s="180"/>
      <c r="CW239" s="180"/>
      <c r="CX239" s="180"/>
      <c r="CY239" s="180"/>
      <c r="CZ239" s="180"/>
      <c r="DA239" s="180"/>
      <c r="DB239" s="180"/>
      <c r="DC239" s="180"/>
      <c r="DD239" s="181"/>
    </row>
    <row r="240" spans="1:108" ht="49.5" customHeight="1">
      <c r="A240" s="293"/>
      <c r="B240" s="245" t="s">
        <v>397</v>
      </c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  <c r="AH240" s="245"/>
      <c r="AI240" s="245"/>
      <c r="AJ240" s="246"/>
      <c r="AK240" s="294"/>
      <c r="AL240" s="245"/>
      <c r="AM240" s="245"/>
      <c r="AN240" s="245"/>
      <c r="AO240" s="245"/>
      <c r="AP240" s="245"/>
      <c r="AQ240" s="245"/>
      <c r="AR240" s="245"/>
      <c r="AS240" s="245"/>
      <c r="AT240" s="245"/>
      <c r="AU240" s="245"/>
      <c r="AV240" s="245"/>
      <c r="AW240" s="245"/>
      <c r="AX240" s="246"/>
      <c r="AY240" s="179"/>
      <c r="AZ240" s="180"/>
      <c r="BA240" s="180"/>
      <c r="BB240" s="180"/>
      <c r="BC240" s="180"/>
      <c r="BD240" s="180"/>
      <c r="BE240" s="180"/>
      <c r="BF240" s="180"/>
      <c r="BG240" s="180"/>
      <c r="BH240" s="180"/>
      <c r="BI240" s="181"/>
      <c r="BJ240" s="179"/>
      <c r="BK240" s="180"/>
      <c r="BL240" s="180"/>
      <c r="BM240" s="180"/>
      <c r="BN240" s="180"/>
      <c r="BO240" s="180"/>
      <c r="BP240" s="180"/>
      <c r="BQ240" s="180"/>
      <c r="BR240" s="180"/>
      <c r="BS240" s="180"/>
      <c r="BT240" s="180"/>
      <c r="BU240" s="180"/>
      <c r="BV240" s="180"/>
      <c r="BW240" s="180"/>
      <c r="BX240" s="181"/>
      <c r="BY240" s="179"/>
      <c r="BZ240" s="180"/>
      <c r="CA240" s="180"/>
      <c r="CB240" s="180"/>
      <c r="CC240" s="180"/>
      <c r="CD240" s="180"/>
      <c r="CE240" s="180"/>
      <c r="CF240" s="180"/>
      <c r="CG240" s="180"/>
      <c r="CH240" s="180"/>
      <c r="CI240" s="180"/>
      <c r="CJ240" s="180"/>
      <c r="CK240" s="180"/>
      <c r="CL240" s="181"/>
      <c r="CM240" s="179"/>
      <c r="CN240" s="180"/>
      <c r="CO240" s="180"/>
      <c r="CP240" s="180"/>
      <c r="CQ240" s="180"/>
      <c r="CR240" s="180"/>
      <c r="CS240" s="180"/>
      <c r="CT240" s="180"/>
      <c r="CU240" s="180"/>
      <c r="CV240" s="180"/>
      <c r="CW240" s="180"/>
      <c r="CX240" s="180"/>
      <c r="CY240" s="180"/>
      <c r="CZ240" s="180"/>
      <c r="DA240" s="180"/>
      <c r="DB240" s="180"/>
      <c r="DC240" s="180"/>
      <c r="DD240" s="181"/>
    </row>
    <row r="241" spans="1:108" ht="33" customHeight="1">
      <c r="A241" s="293"/>
      <c r="B241" s="245" t="s">
        <v>398</v>
      </c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  <c r="AB241" s="245"/>
      <c r="AC241" s="245"/>
      <c r="AD241" s="245"/>
      <c r="AE241" s="245"/>
      <c r="AF241" s="245"/>
      <c r="AG241" s="245"/>
      <c r="AH241" s="245"/>
      <c r="AI241" s="245"/>
      <c r="AJ241" s="246"/>
      <c r="AK241" s="294"/>
      <c r="AL241" s="245"/>
      <c r="AM241" s="245"/>
      <c r="AN241" s="245"/>
      <c r="AO241" s="245"/>
      <c r="AP241" s="245"/>
      <c r="AQ241" s="245"/>
      <c r="AR241" s="245"/>
      <c r="AS241" s="245"/>
      <c r="AT241" s="245"/>
      <c r="AU241" s="245"/>
      <c r="AV241" s="245"/>
      <c r="AW241" s="245"/>
      <c r="AX241" s="246"/>
      <c r="AY241" s="179"/>
      <c r="AZ241" s="180"/>
      <c r="BA241" s="180"/>
      <c r="BB241" s="180"/>
      <c r="BC241" s="180"/>
      <c r="BD241" s="180"/>
      <c r="BE241" s="180"/>
      <c r="BF241" s="180"/>
      <c r="BG241" s="180"/>
      <c r="BH241" s="180"/>
      <c r="BI241" s="181"/>
      <c r="BJ241" s="179"/>
      <c r="BK241" s="180"/>
      <c r="BL241" s="180"/>
      <c r="BM241" s="180"/>
      <c r="BN241" s="180"/>
      <c r="BO241" s="180"/>
      <c r="BP241" s="180"/>
      <c r="BQ241" s="180"/>
      <c r="BR241" s="180"/>
      <c r="BS241" s="180"/>
      <c r="BT241" s="180"/>
      <c r="BU241" s="180"/>
      <c r="BV241" s="180"/>
      <c r="BW241" s="180"/>
      <c r="BX241" s="181"/>
      <c r="BY241" s="179"/>
      <c r="BZ241" s="180"/>
      <c r="CA241" s="180"/>
      <c r="CB241" s="180"/>
      <c r="CC241" s="180"/>
      <c r="CD241" s="180"/>
      <c r="CE241" s="180"/>
      <c r="CF241" s="180"/>
      <c r="CG241" s="180"/>
      <c r="CH241" s="180"/>
      <c r="CI241" s="180"/>
      <c r="CJ241" s="180"/>
      <c r="CK241" s="180"/>
      <c r="CL241" s="181"/>
      <c r="CM241" s="179"/>
      <c r="CN241" s="180"/>
      <c r="CO241" s="180"/>
      <c r="CP241" s="180"/>
      <c r="CQ241" s="180"/>
      <c r="CR241" s="180"/>
      <c r="CS241" s="180"/>
      <c r="CT241" s="180"/>
      <c r="CU241" s="180"/>
      <c r="CV241" s="180"/>
      <c r="CW241" s="180"/>
      <c r="CX241" s="180"/>
      <c r="CY241" s="180"/>
      <c r="CZ241" s="180"/>
      <c r="DA241" s="180"/>
      <c r="DB241" s="180"/>
      <c r="DC241" s="180"/>
      <c r="DD241" s="181"/>
    </row>
    <row r="242" spans="1:108" ht="31.5" customHeight="1">
      <c r="A242" s="293"/>
      <c r="B242" s="245" t="s">
        <v>399</v>
      </c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  <c r="AB242" s="245"/>
      <c r="AC242" s="245"/>
      <c r="AD242" s="245"/>
      <c r="AE242" s="245"/>
      <c r="AF242" s="245"/>
      <c r="AG242" s="245"/>
      <c r="AH242" s="245"/>
      <c r="AI242" s="245"/>
      <c r="AJ242" s="246"/>
      <c r="AK242" s="294"/>
      <c r="AL242" s="245"/>
      <c r="AM242" s="245"/>
      <c r="AN242" s="245"/>
      <c r="AO242" s="245"/>
      <c r="AP242" s="245"/>
      <c r="AQ242" s="245"/>
      <c r="AR242" s="245"/>
      <c r="AS242" s="245"/>
      <c r="AT242" s="245"/>
      <c r="AU242" s="245"/>
      <c r="AV242" s="245"/>
      <c r="AW242" s="245"/>
      <c r="AX242" s="246"/>
      <c r="AY242" s="179"/>
      <c r="AZ242" s="180"/>
      <c r="BA242" s="180"/>
      <c r="BB242" s="180"/>
      <c r="BC242" s="180"/>
      <c r="BD242" s="180"/>
      <c r="BE242" s="180"/>
      <c r="BF242" s="180"/>
      <c r="BG242" s="180"/>
      <c r="BH242" s="180"/>
      <c r="BI242" s="181"/>
      <c r="BJ242" s="179"/>
      <c r="BK242" s="180"/>
      <c r="BL242" s="180"/>
      <c r="BM242" s="180"/>
      <c r="BN242" s="180"/>
      <c r="BO242" s="180"/>
      <c r="BP242" s="180"/>
      <c r="BQ242" s="180"/>
      <c r="BR242" s="180"/>
      <c r="BS242" s="180"/>
      <c r="BT242" s="180"/>
      <c r="BU242" s="180"/>
      <c r="BV242" s="180"/>
      <c r="BW242" s="180"/>
      <c r="BX242" s="181"/>
      <c r="BY242" s="179"/>
      <c r="BZ242" s="180"/>
      <c r="CA242" s="180"/>
      <c r="CB242" s="180"/>
      <c r="CC242" s="180"/>
      <c r="CD242" s="180"/>
      <c r="CE242" s="180"/>
      <c r="CF242" s="180"/>
      <c r="CG242" s="180"/>
      <c r="CH242" s="180"/>
      <c r="CI242" s="180"/>
      <c r="CJ242" s="180"/>
      <c r="CK242" s="180"/>
      <c r="CL242" s="181"/>
      <c r="CM242" s="179"/>
      <c r="CN242" s="180"/>
      <c r="CO242" s="180"/>
      <c r="CP242" s="180"/>
      <c r="CQ242" s="180"/>
      <c r="CR242" s="180"/>
      <c r="CS242" s="180"/>
      <c r="CT242" s="180"/>
      <c r="CU242" s="180"/>
      <c r="CV242" s="180"/>
      <c r="CW242" s="180"/>
      <c r="CX242" s="180"/>
      <c r="CY242" s="180"/>
      <c r="CZ242" s="180"/>
      <c r="DA242" s="180"/>
      <c r="DB242" s="180"/>
      <c r="DC242" s="180"/>
      <c r="DD242" s="181"/>
    </row>
    <row r="243" spans="1:108" ht="33" customHeight="1">
      <c r="A243" s="293"/>
      <c r="B243" s="245" t="s">
        <v>400</v>
      </c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  <c r="AC243" s="245"/>
      <c r="AD243" s="245"/>
      <c r="AE243" s="245"/>
      <c r="AF243" s="245"/>
      <c r="AG243" s="245"/>
      <c r="AH243" s="245"/>
      <c r="AI243" s="245"/>
      <c r="AJ243" s="246"/>
      <c r="AK243" s="294"/>
      <c r="AL243" s="245"/>
      <c r="AM243" s="245"/>
      <c r="AN243" s="245"/>
      <c r="AO243" s="245"/>
      <c r="AP243" s="245"/>
      <c r="AQ243" s="245"/>
      <c r="AR243" s="245"/>
      <c r="AS243" s="245"/>
      <c r="AT243" s="245"/>
      <c r="AU243" s="245"/>
      <c r="AV243" s="245"/>
      <c r="AW243" s="245"/>
      <c r="AX243" s="246"/>
      <c r="AY243" s="179"/>
      <c r="AZ243" s="180"/>
      <c r="BA243" s="180"/>
      <c r="BB243" s="180"/>
      <c r="BC243" s="180"/>
      <c r="BD243" s="180"/>
      <c r="BE243" s="180"/>
      <c r="BF243" s="180"/>
      <c r="BG243" s="180"/>
      <c r="BH243" s="180"/>
      <c r="BI243" s="181"/>
      <c r="BJ243" s="179"/>
      <c r="BK243" s="180"/>
      <c r="BL243" s="180"/>
      <c r="BM243" s="180"/>
      <c r="BN243" s="180"/>
      <c r="BO243" s="180"/>
      <c r="BP243" s="180"/>
      <c r="BQ243" s="180"/>
      <c r="BR243" s="180"/>
      <c r="BS243" s="180"/>
      <c r="BT243" s="180"/>
      <c r="BU243" s="180"/>
      <c r="BV243" s="180"/>
      <c r="BW243" s="180"/>
      <c r="BX243" s="181"/>
      <c r="BY243" s="179"/>
      <c r="BZ243" s="180"/>
      <c r="CA243" s="180"/>
      <c r="CB243" s="180"/>
      <c r="CC243" s="180"/>
      <c r="CD243" s="180"/>
      <c r="CE243" s="180"/>
      <c r="CF243" s="180"/>
      <c r="CG243" s="180"/>
      <c r="CH243" s="180"/>
      <c r="CI243" s="180"/>
      <c r="CJ243" s="180"/>
      <c r="CK243" s="180"/>
      <c r="CL243" s="181"/>
      <c r="CM243" s="179"/>
      <c r="CN243" s="180"/>
      <c r="CO243" s="180"/>
      <c r="CP243" s="180"/>
      <c r="CQ243" s="180"/>
      <c r="CR243" s="180"/>
      <c r="CS243" s="180"/>
      <c r="CT243" s="180"/>
      <c r="CU243" s="180"/>
      <c r="CV243" s="180"/>
      <c r="CW243" s="180"/>
      <c r="CX243" s="180"/>
      <c r="CY243" s="180"/>
      <c r="CZ243" s="180"/>
      <c r="DA243" s="180"/>
      <c r="DB243" s="180"/>
      <c r="DC243" s="180"/>
      <c r="DD243" s="181"/>
    </row>
    <row r="244" spans="1:108" ht="15.75" customHeight="1">
      <c r="A244" s="179" t="s">
        <v>401</v>
      </c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0"/>
      <c r="AT244" s="180"/>
      <c r="AU244" s="180"/>
      <c r="AV244" s="180"/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0"/>
      <c r="BQ244" s="180"/>
      <c r="BR244" s="180"/>
      <c r="BS244" s="180"/>
      <c r="BT244" s="180"/>
      <c r="BU244" s="180"/>
      <c r="BV244" s="180"/>
      <c r="BW244" s="180"/>
      <c r="BX244" s="180"/>
      <c r="BY244" s="180"/>
      <c r="BZ244" s="180"/>
      <c r="CA244" s="180"/>
      <c r="CB244" s="180"/>
      <c r="CC244" s="180"/>
      <c r="CD244" s="180"/>
      <c r="CE244" s="180"/>
      <c r="CF244" s="180"/>
      <c r="CG244" s="180"/>
      <c r="CH244" s="180"/>
      <c r="CI244" s="180"/>
      <c r="CJ244" s="180"/>
      <c r="CK244" s="180"/>
      <c r="CL244" s="180"/>
      <c r="CM244" s="180"/>
      <c r="CN244" s="180"/>
      <c r="CO244" s="180"/>
      <c r="CP244" s="180"/>
      <c r="CQ244" s="180"/>
      <c r="CR244" s="180"/>
      <c r="CS244" s="180"/>
      <c r="CT244" s="180"/>
      <c r="CU244" s="180"/>
      <c r="CV244" s="180"/>
      <c r="CW244" s="180"/>
      <c r="CX244" s="180"/>
      <c r="CY244" s="180"/>
      <c r="CZ244" s="180"/>
      <c r="DA244" s="180"/>
      <c r="DB244" s="180"/>
      <c r="DC244" s="180"/>
      <c r="DD244" s="181"/>
    </row>
    <row r="245" spans="1:108" ht="15" customHeight="1">
      <c r="A245" s="293"/>
      <c r="B245" s="245" t="s">
        <v>402</v>
      </c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6"/>
      <c r="AK245" s="294"/>
      <c r="AL245" s="245"/>
      <c r="AM245" s="245"/>
      <c r="AN245" s="245"/>
      <c r="AO245" s="245"/>
      <c r="AP245" s="245"/>
      <c r="AQ245" s="245"/>
      <c r="AR245" s="245"/>
      <c r="AS245" s="245"/>
      <c r="AT245" s="245"/>
      <c r="AU245" s="245"/>
      <c r="AV245" s="245"/>
      <c r="AW245" s="245"/>
      <c r="AX245" s="246"/>
      <c r="AY245" s="179"/>
      <c r="AZ245" s="180"/>
      <c r="BA245" s="180"/>
      <c r="BB245" s="180"/>
      <c r="BC245" s="180"/>
      <c r="BD245" s="180"/>
      <c r="BE245" s="180"/>
      <c r="BF245" s="180"/>
      <c r="BG245" s="180"/>
      <c r="BH245" s="180"/>
      <c r="BI245" s="181"/>
      <c r="BJ245" s="179"/>
      <c r="BK245" s="180"/>
      <c r="BL245" s="180"/>
      <c r="BM245" s="180"/>
      <c r="BN245" s="180"/>
      <c r="BO245" s="180"/>
      <c r="BP245" s="180"/>
      <c r="BQ245" s="180"/>
      <c r="BR245" s="180"/>
      <c r="BS245" s="180"/>
      <c r="BT245" s="180"/>
      <c r="BU245" s="180"/>
      <c r="BV245" s="180"/>
      <c r="BW245" s="180"/>
      <c r="BX245" s="181"/>
      <c r="BY245" s="179"/>
      <c r="BZ245" s="180"/>
      <c r="CA245" s="180"/>
      <c r="CB245" s="180"/>
      <c r="CC245" s="180"/>
      <c r="CD245" s="180"/>
      <c r="CE245" s="180"/>
      <c r="CF245" s="180"/>
      <c r="CG245" s="180"/>
      <c r="CH245" s="180"/>
      <c r="CI245" s="180"/>
      <c r="CJ245" s="180"/>
      <c r="CK245" s="180"/>
      <c r="CL245" s="181"/>
      <c r="CM245" s="179"/>
      <c r="CN245" s="180"/>
      <c r="CO245" s="180"/>
      <c r="CP245" s="180"/>
      <c r="CQ245" s="180"/>
      <c r="CR245" s="180"/>
      <c r="CS245" s="180"/>
      <c r="CT245" s="180"/>
      <c r="CU245" s="180"/>
      <c r="CV245" s="180"/>
      <c r="CW245" s="180"/>
      <c r="CX245" s="180"/>
      <c r="CY245" s="180"/>
      <c r="CZ245" s="180"/>
      <c r="DA245" s="180"/>
      <c r="DB245" s="180"/>
      <c r="DC245" s="180"/>
      <c r="DD245" s="181"/>
    </row>
    <row r="246" spans="1:108" ht="48" customHeight="1">
      <c r="A246" s="293"/>
      <c r="B246" s="245" t="s">
        <v>403</v>
      </c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45"/>
      <c r="AE246" s="245"/>
      <c r="AF246" s="245"/>
      <c r="AG246" s="245"/>
      <c r="AH246" s="245"/>
      <c r="AI246" s="245"/>
      <c r="AJ246" s="246"/>
      <c r="AK246" s="294"/>
      <c r="AL246" s="245"/>
      <c r="AM246" s="245"/>
      <c r="AN246" s="245"/>
      <c r="AO246" s="245"/>
      <c r="AP246" s="245"/>
      <c r="AQ246" s="245"/>
      <c r="AR246" s="245"/>
      <c r="AS246" s="245"/>
      <c r="AT246" s="245"/>
      <c r="AU246" s="245"/>
      <c r="AV246" s="245"/>
      <c r="AW246" s="245"/>
      <c r="AX246" s="246"/>
      <c r="AY246" s="179"/>
      <c r="AZ246" s="180"/>
      <c r="BA246" s="180"/>
      <c r="BB246" s="180"/>
      <c r="BC246" s="180"/>
      <c r="BD246" s="180"/>
      <c r="BE246" s="180"/>
      <c r="BF246" s="180"/>
      <c r="BG246" s="180"/>
      <c r="BH246" s="180"/>
      <c r="BI246" s="181"/>
      <c r="BJ246" s="179"/>
      <c r="BK246" s="180"/>
      <c r="BL246" s="180"/>
      <c r="BM246" s="180"/>
      <c r="BN246" s="180"/>
      <c r="BO246" s="180"/>
      <c r="BP246" s="180"/>
      <c r="BQ246" s="180"/>
      <c r="BR246" s="180"/>
      <c r="BS246" s="180"/>
      <c r="BT246" s="180"/>
      <c r="BU246" s="180"/>
      <c r="BV246" s="180"/>
      <c r="BW246" s="180"/>
      <c r="BX246" s="181"/>
      <c r="BY246" s="179"/>
      <c r="BZ246" s="180"/>
      <c r="CA246" s="180"/>
      <c r="CB246" s="180"/>
      <c r="CC246" s="180"/>
      <c r="CD246" s="180"/>
      <c r="CE246" s="180"/>
      <c r="CF246" s="180"/>
      <c r="CG246" s="180"/>
      <c r="CH246" s="180"/>
      <c r="CI246" s="180"/>
      <c r="CJ246" s="180"/>
      <c r="CK246" s="180"/>
      <c r="CL246" s="181"/>
      <c r="CM246" s="179"/>
      <c r="CN246" s="180"/>
      <c r="CO246" s="180"/>
      <c r="CP246" s="180"/>
      <c r="CQ246" s="180"/>
      <c r="CR246" s="180"/>
      <c r="CS246" s="180"/>
      <c r="CT246" s="180"/>
      <c r="CU246" s="180"/>
      <c r="CV246" s="180"/>
      <c r="CW246" s="180"/>
      <c r="CX246" s="180"/>
      <c r="CY246" s="180"/>
      <c r="CZ246" s="180"/>
      <c r="DA246" s="180"/>
      <c r="DB246" s="180"/>
      <c r="DC246" s="180"/>
      <c r="DD246" s="181"/>
    </row>
    <row r="247" spans="1:108" ht="48" customHeight="1">
      <c r="A247" s="293"/>
      <c r="B247" s="245" t="s">
        <v>404</v>
      </c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245"/>
      <c r="AA247" s="245"/>
      <c r="AB247" s="245"/>
      <c r="AC247" s="245"/>
      <c r="AD247" s="245"/>
      <c r="AE247" s="245"/>
      <c r="AF247" s="245"/>
      <c r="AG247" s="245"/>
      <c r="AH247" s="245"/>
      <c r="AI247" s="245"/>
      <c r="AJ247" s="246"/>
      <c r="AK247" s="294"/>
      <c r="AL247" s="245"/>
      <c r="AM247" s="245"/>
      <c r="AN247" s="245"/>
      <c r="AO247" s="245"/>
      <c r="AP247" s="245"/>
      <c r="AQ247" s="245"/>
      <c r="AR247" s="245"/>
      <c r="AS247" s="245"/>
      <c r="AT247" s="245"/>
      <c r="AU247" s="245"/>
      <c r="AV247" s="245"/>
      <c r="AW247" s="245"/>
      <c r="AX247" s="246"/>
      <c r="AY247" s="179"/>
      <c r="AZ247" s="180"/>
      <c r="BA247" s="180"/>
      <c r="BB247" s="180"/>
      <c r="BC247" s="180"/>
      <c r="BD247" s="180"/>
      <c r="BE247" s="180"/>
      <c r="BF247" s="180"/>
      <c r="BG247" s="180"/>
      <c r="BH247" s="180"/>
      <c r="BI247" s="181"/>
      <c r="BJ247" s="179"/>
      <c r="BK247" s="180"/>
      <c r="BL247" s="180"/>
      <c r="BM247" s="180"/>
      <c r="BN247" s="180"/>
      <c r="BO247" s="180"/>
      <c r="BP247" s="180"/>
      <c r="BQ247" s="180"/>
      <c r="BR247" s="180"/>
      <c r="BS247" s="180"/>
      <c r="BT247" s="180"/>
      <c r="BU247" s="180"/>
      <c r="BV247" s="180"/>
      <c r="BW247" s="180"/>
      <c r="BX247" s="181"/>
      <c r="BY247" s="179"/>
      <c r="BZ247" s="180"/>
      <c r="CA247" s="180"/>
      <c r="CB247" s="180"/>
      <c r="CC247" s="180"/>
      <c r="CD247" s="180"/>
      <c r="CE247" s="180"/>
      <c r="CF247" s="180"/>
      <c r="CG247" s="180"/>
      <c r="CH247" s="180"/>
      <c r="CI247" s="180"/>
      <c r="CJ247" s="180"/>
      <c r="CK247" s="180"/>
      <c r="CL247" s="181"/>
      <c r="CM247" s="179"/>
      <c r="CN247" s="180"/>
      <c r="CO247" s="180"/>
      <c r="CP247" s="180"/>
      <c r="CQ247" s="180"/>
      <c r="CR247" s="180"/>
      <c r="CS247" s="180"/>
      <c r="CT247" s="180"/>
      <c r="CU247" s="180"/>
      <c r="CV247" s="180"/>
      <c r="CW247" s="180"/>
      <c r="CX247" s="180"/>
      <c r="CY247" s="180"/>
      <c r="CZ247" s="180"/>
      <c r="DA247" s="180"/>
      <c r="DB247" s="180"/>
      <c r="DC247" s="180"/>
      <c r="DD247" s="181"/>
    </row>
    <row r="248" spans="1:108" ht="15.75" customHeight="1">
      <c r="A248" s="179" t="s">
        <v>405</v>
      </c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0"/>
      <c r="BD248" s="180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0"/>
      <c r="BQ248" s="180"/>
      <c r="BR248" s="180"/>
      <c r="BS248" s="180"/>
      <c r="BT248" s="180"/>
      <c r="BU248" s="180"/>
      <c r="BV248" s="180"/>
      <c r="BW248" s="180"/>
      <c r="BX248" s="180"/>
      <c r="BY248" s="180"/>
      <c r="BZ248" s="180"/>
      <c r="CA248" s="180"/>
      <c r="CB248" s="180"/>
      <c r="CC248" s="180"/>
      <c r="CD248" s="180"/>
      <c r="CE248" s="180"/>
      <c r="CF248" s="180"/>
      <c r="CG248" s="180"/>
      <c r="CH248" s="180"/>
      <c r="CI248" s="180"/>
      <c r="CJ248" s="180"/>
      <c r="CK248" s="180"/>
      <c r="CL248" s="180"/>
      <c r="CM248" s="180"/>
      <c r="CN248" s="180"/>
      <c r="CO248" s="180"/>
      <c r="CP248" s="180"/>
      <c r="CQ248" s="180"/>
      <c r="CR248" s="180"/>
      <c r="CS248" s="180"/>
      <c r="CT248" s="180"/>
      <c r="CU248" s="180"/>
      <c r="CV248" s="180"/>
      <c r="CW248" s="180"/>
      <c r="CX248" s="180"/>
      <c r="CY248" s="180"/>
      <c r="CZ248" s="180"/>
      <c r="DA248" s="180"/>
      <c r="DB248" s="180"/>
      <c r="DC248" s="180"/>
      <c r="DD248" s="181"/>
    </row>
    <row r="249" spans="1:108" ht="15" customHeight="1">
      <c r="A249" s="293"/>
      <c r="B249" s="245" t="s">
        <v>406</v>
      </c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  <c r="AA249" s="245"/>
      <c r="AB249" s="245"/>
      <c r="AC249" s="245"/>
      <c r="AD249" s="245"/>
      <c r="AE249" s="245"/>
      <c r="AF249" s="245"/>
      <c r="AG249" s="245"/>
      <c r="AH249" s="245"/>
      <c r="AI249" s="245"/>
      <c r="AJ249" s="246"/>
      <c r="AK249" s="294"/>
      <c r="AL249" s="245"/>
      <c r="AM249" s="245"/>
      <c r="AN249" s="245"/>
      <c r="AO249" s="245"/>
      <c r="AP249" s="245"/>
      <c r="AQ249" s="245"/>
      <c r="AR249" s="245"/>
      <c r="AS249" s="245"/>
      <c r="AT249" s="245"/>
      <c r="AU249" s="245"/>
      <c r="AV249" s="245"/>
      <c r="AW249" s="245"/>
      <c r="AX249" s="246"/>
      <c r="AY249" s="179"/>
      <c r="AZ249" s="180"/>
      <c r="BA249" s="180"/>
      <c r="BB249" s="180"/>
      <c r="BC249" s="180"/>
      <c r="BD249" s="180"/>
      <c r="BE249" s="180"/>
      <c r="BF249" s="180"/>
      <c r="BG249" s="180"/>
      <c r="BH249" s="180"/>
      <c r="BI249" s="181"/>
      <c r="BJ249" s="179"/>
      <c r="BK249" s="180"/>
      <c r="BL249" s="180"/>
      <c r="BM249" s="180"/>
      <c r="BN249" s="180"/>
      <c r="BO249" s="180"/>
      <c r="BP249" s="180"/>
      <c r="BQ249" s="180"/>
      <c r="BR249" s="180"/>
      <c r="BS249" s="180"/>
      <c r="BT249" s="180"/>
      <c r="BU249" s="180"/>
      <c r="BV249" s="180"/>
      <c r="BW249" s="180"/>
      <c r="BX249" s="181"/>
      <c r="BY249" s="179"/>
      <c r="BZ249" s="180"/>
      <c r="CA249" s="180"/>
      <c r="CB249" s="180"/>
      <c r="CC249" s="180"/>
      <c r="CD249" s="180"/>
      <c r="CE249" s="180"/>
      <c r="CF249" s="180"/>
      <c r="CG249" s="180"/>
      <c r="CH249" s="180"/>
      <c r="CI249" s="180"/>
      <c r="CJ249" s="180"/>
      <c r="CK249" s="180"/>
      <c r="CL249" s="181"/>
      <c r="CM249" s="179"/>
      <c r="CN249" s="180"/>
      <c r="CO249" s="180"/>
      <c r="CP249" s="180"/>
      <c r="CQ249" s="180"/>
      <c r="CR249" s="180"/>
      <c r="CS249" s="180"/>
      <c r="CT249" s="180"/>
      <c r="CU249" s="180"/>
      <c r="CV249" s="180"/>
      <c r="CW249" s="180"/>
      <c r="CX249" s="180"/>
      <c r="CY249" s="180"/>
      <c r="CZ249" s="180"/>
      <c r="DA249" s="180"/>
      <c r="DB249" s="180"/>
      <c r="DC249" s="180"/>
      <c r="DD249" s="181"/>
    </row>
    <row r="250" spans="1:108" ht="49.5" customHeight="1">
      <c r="A250" s="293"/>
      <c r="B250" s="245" t="s">
        <v>407</v>
      </c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  <c r="AA250" s="245"/>
      <c r="AB250" s="245"/>
      <c r="AC250" s="245"/>
      <c r="AD250" s="245"/>
      <c r="AE250" s="245"/>
      <c r="AF250" s="245"/>
      <c r="AG250" s="245"/>
      <c r="AH250" s="245"/>
      <c r="AI250" s="245"/>
      <c r="AJ250" s="246"/>
      <c r="AK250" s="294"/>
      <c r="AL250" s="245"/>
      <c r="AM250" s="245"/>
      <c r="AN250" s="245"/>
      <c r="AO250" s="245"/>
      <c r="AP250" s="245"/>
      <c r="AQ250" s="245"/>
      <c r="AR250" s="245"/>
      <c r="AS250" s="245"/>
      <c r="AT250" s="245"/>
      <c r="AU250" s="245"/>
      <c r="AV250" s="245"/>
      <c r="AW250" s="245"/>
      <c r="AX250" s="246"/>
      <c r="AY250" s="179"/>
      <c r="AZ250" s="180"/>
      <c r="BA250" s="180"/>
      <c r="BB250" s="180"/>
      <c r="BC250" s="180"/>
      <c r="BD250" s="180"/>
      <c r="BE250" s="180"/>
      <c r="BF250" s="180"/>
      <c r="BG250" s="180"/>
      <c r="BH250" s="180"/>
      <c r="BI250" s="181"/>
      <c r="BJ250" s="179"/>
      <c r="BK250" s="180"/>
      <c r="BL250" s="180"/>
      <c r="BM250" s="180"/>
      <c r="BN250" s="180"/>
      <c r="BO250" s="180"/>
      <c r="BP250" s="180"/>
      <c r="BQ250" s="180"/>
      <c r="BR250" s="180"/>
      <c r="BS250" s="180"/>
      <c r="BT250" s="180"/>
      <c r="BU250" s="180"/>
      <c r="BV250" s="180"/>
      <c r="BW250" s="180"/>
      <c r="BX250" s="181"/>
      <c r="BY250" s="179"/>
      <c r="BZ250" s="180"/>
      <c r="CA250" s="180"/>
      <c r="CB250" s="180"/>
      <c r="CC250" s="180"/>
      <c r="CD250" s="180"/>
      <c r="CE250" s="180"/>
      <c r="CF250" s="180"/>
      <c r="CG250" s="180"/>
      <c r="CH250" s="180"/>
      <c r="CI250" s="180"/>
      <c r="CJ250" s="180"/>
      <c r="CK250" s="180"/>
      <c r="CL250" s="181"/>
      <c r="CM250" s="179"/>
      <c r="CN250" s="180"/>
      <c r="CO250" s="180"/>
      <c r="CP250" s="180"/>
      <c r="CQ250" s="180"/>
      <c r="CR250" s="180"/>
      <c r="CS250" s="180"/>
      <c r="CT250" s="180"/>
      <c r="CU250" s="180"/>
      <c r="CV250" s="180"/>
      <c r="CW250" s="180"/>
      <c r="CX250" s="180"/>
      <c r="CY250" s="180"/>
      <c r="CZ250" s="180"/>
      <c r="DA250" s="180"/>
      <c r="DB250" s="180"/>
      <c r="DC250" s="180"/>
      <c r="DD250" s="181"/>
    </row>
    <row r="251" spans="1:108" ht="46.5" customHeight="1">
      <c r="A251" s="293"/>
      <c r="B251" s="245" t="s">
        <v>408</v>
      </c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5"/>
      <c r="Z251" s="245"/>
      <c r="AA251" s="245"/>
      <c r="AB251" s="245"/>
      <c r="AC251" s="245"/>
      <c r="AD251" s="245"/>
      <c r="AE251" s="245"/>
      <c r="AF251" s="245"/>
      <c r="AG251" s="245"/>
      <c r="AH251" s="245"/>
      <c r="AI251" s="245"/>
      <c r="AJ251" s="246"/>
      <c r="AK251" s="294"/>
      <c r="AL251" s="245"/>
      <c r="AM251" s="245"/>
      <c r="AN251" s="245"/>
      <c r="AO251" s="245"/>
      <c r="AP251" s="245"/>
      <c r="AQ251" s="245"/>
      <c r="AR251" s="245"/>
      <c r="AS251" s="245"/>
      <c r="AT251" s="245"/>
      <c r="AU251" s="245"/>
      <c r="AV251" s="245"/>
      <c r="AW251" s="245"/>
      <c r="AX251" s="246"/>
      <c r="AY251" s="179"/>
      <c r="AZ251" s="180"/>
      <c r="BA251" s="180"/>
      <c r="BB251" s="180"/>
      <c r="BC251" s="180"/>
      <c r="BD251" s="180"/>
      <c r="BE251" s="180"/>
      <c r="BF251" s="180"/>
      <c r="BG251" s="180"/>
      <c r="BH251" s="180"/>
      <c r="BI251" s="181"/>
      <c r="BJ251" s="179"/>
      <c r="BK251" s="180"/>
      <c r="BL251" s="180"/>
      <c r="BM251" s="180"/>
      <c r="BN251" s="180"/>
      <c r="BO251" s="180"/>
      <c r="BP251" s="180"/>
      <c r="BQ251" s="180"/>
      <c r="BR251" s="180"/>
      <c r="BS251" s="180"/>
      <c r="BT251" s="180"/>
      <c r="BU251" s="180"/>
      <c r="BV251" s="180"/>
      <c r="BW251" s="180"/>
      <c r="BX251" s="181"/>
      <c r="BY251" s="179"/>
      <c r="BZ251" s="180"/>
      <c r="CA251" s="180"/>
      <c r="CB251" s="180"/>
      <c r="CC251" s="180"/>
      <c r="CD251" s="180"/>
      <c r="CE251" s="180"/>
      <c r="CF251" s="180"/>
      <c r="CG251" s="180"/>
      <c r="CH251" s="180"/>
      <c r="CI251" s="180"/>
      <c r="CJ251" s="180"/>
      <c r="CK251" s="180"/>
      <c r="CL251" s="181"/>
      <c r="CM251" s="179"/>
      <c r="CN251" s="180"/>
      <c r="CO251" s="180"/>
      <c r="CP251" s="180"/>
      <c r="CQ251" s="180"/>
      <c r="CR251" s="180"/>
      <c r="CS251" s="180"/>
      <c r="CT251" s="180"/>
      <c r="CU251" s="180"/>
      <c r="CV251" s="180"/>
      <c r="CW251" s="180"/>
      <c r="CX251" s="180"/>
      <c r="CY251" s="180"/>
      <c r="CZ251" s="180"/>
      <c r="DA251" s="180"/>
      <c r="DB251" s="180"/>
      <c r="DC251" s="180"/>
      <c r="DD251" s="181"/>
    </row>
    <row r="252" spans="1:108" ht="47.25" customHeight="1">
      <c r="A252" s="293"/>
      <c r="B252" s="245" t="s">
        <v>409</v>
      </c>
      <c r="C252" s="245"/>
      <c r="D252" s="245"/>
      <c r="E252" s="245"/>
      <c r="F252" s="245"/>
      <c r="G252" s="245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45"/>
      <c r="U252" s="245"/>
      <c r="V252" s="245"/>
      <c r="W252" s="245"/>
      <c r="X252" s="245"/>
      <c r="Y252" s="245"/>
      <c r="Z252" s="245"/>
      <c r="AA252" s="245"/>
      <c r="AB252" s="245"/>
      <c r="AC252" s="245"/>
      <c r="AD252" s="245"/>
      <c r="AE252" s="245"/>
      <c r="AF252" s="245"/>
      <c r="AG252" s="245"/>
      <c r="AH252" s="245"/>
      <c r="AI252" s="245"/>
      <c r="AJ252" s="246"/>
      <c r="AK252" s="294"/>
      <c r="AL252" s="245"/>
      <c r="AM252" s="245"/>
      <c r="AN252" s="245"/>
      <c r="AO252" s="245"/>
      <c r="AP252" s="245"/>
      <c r="AQ252" s="245"/>
      <c r="AR252" s="245"/>
      <c r="AS252" s="245"/>
      <c r="AT252" s="245"/>
      <c r="AU252" s="245"/>
      <c r="AV252" s="245"/>
      <c r="AW252" s="245"/>
      <c r="AX252" s="246"/>
      <c r="AY252" s="179"/>
      <c r="AZ252" s="180"/>
      <c r="BA252" s="180"/>
      <c r="BB252" s="180"/>
      <c r="BC252" s="180"/>
      <c r="BD252" s="180"/>
      <c r="BE252" s="180"/>
      <c r="BF252" s="180"/>
      <c r="BG252" s="180"/>
      <c r="BH252" s="180"/>
      <c r="BI252" s="181"/>
      <c r="BJ252" s="179"/>
      <c r="BK252" s="180"/>
      <c r="BL252" s="180"/>
      <c r="BM252" s="180"/>
      <c r="BN252" s="180"/>
      <c r="BO252" s="180"/>
      <c r="BP252" s="180"/>
      <c r="BQ252" s="180"/>
      <c r="BR252" s="180"/>
      <c r="BS252" s="180"/>
      <c r="BT252" s="180"/>
      <c r="BU252" s="180"/>
      <c r="BV252" s="180"/>
      <c r="BW252" s="180"/>
      <c r="BX252" s="181"/>
      <c r="BY252" s="179"/>
      <c r="BZ252" s="180"/>
      <c r="CA252" s="180"/>
      <c r="CB252" s="180"/>
      <c r="CC252" s="180"/>
      <c r="CD252" s="180"/>
      <c r="CE252" s="180"/>
      <c r="CF252" s="180"/>
      <c r="CG252" s="180"/>
      <c r="CH252" s="180"/>
      <c r="CI252" s="180"/>
      <c r="CJ252" s="180"/>
      <c r="CK252" s="180"/>
      <c r="CL252" s="181"/>
      <c r="CM252" s="179"/>
      <c r="CN252" s="180"/>
      <c r="CO252" s="180"/>
      <c r="CP252" s="180"/>
      <c r="CQ252" s="180"/>
      <c r="CR252" s="180"/>
      <c r="CS252" s="180"/>
      <c r="CT252" s="180"/>
      <c r="CU252" s="180"/>
      <c r="CV252" s="180"/>
      <c r="CW252" s="180"/>
      <c r="CX252" s="180"/>
      <c r="CY252" s="180"/>
      <c r="CZ252" s="180"/>
      <c r="DA252" s="180"/>
      <c r="DB252" s="180"/>
      <c r="DC252" s="180"/>
      <c r="DD252" s="181"/>
    </row>
    <row r="253" spans="1:108" ht="47.25" customHeight="1">
      <c r="A253" s="293"/>
      <c r="B253" s="245" t="s">
        <v>410</v>
      </c>
      <c r="C253" s="245"/>
      <c r="D253" s="245"/>
      <c r="E253" s="245"/>
      <c r="F253" s="245"/>
      <c r="G253" s="245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45"/>
      <c r="U253" s="245"/>
      <c r="V253" s="245"/>
      <c r="W253" s="245"/>
      <c r="X253" s="245"/>
      <c r="Y253" s="245"/>
      <c r="Z253" s="245"/>
      <c r="AA253" s="245"/>
      <c r="AB253" s="245"/>
      <c r="AC253" s="245"/>
      <c r="AD253" s="245"/>
      <c r="AE253" s="245"/>
      <c r="AF253" s="245"/>
      <c r="AG253" s="245"/>
      <c r="AH253" s="245"/>
      <c r="AI253" s="245"/>
      <c r="AJ253" s="246"/>
      <c r="AK253" s="294"/>
      <c r="AL253" s="245"/>
      <c r="AM253" s="245"/>
      <c r="AN253" s="245"/>
      <c r="AO253" s="245"/>
      <c r="AP253" s="245"/>
      <c r="AQ253" s="245"/>
      <c r="AR253" s="245"/>
      <c r="AS253" s="245"/>
      <c r="AT253" s="245"/>
      <c r="AU253" s="245"/>
      <c r="AV253" s="245"/>
      <c r="AW253" s="245"/>
      <c r="AX253" s="246"/>
      <c r="AY253" s="179"/>
      <c r="AZ253" s="180"/>
      <c r="BA253" s="180"/>
      <c r="BB253" s="180"/>
      <c r="BC253" s="180"/>
      <c r="BD253" s="180"/>
      <c r="BE253" s="180"/>
      <c r="BF253" s="180"/>
      <c r="BG253" s="180"/>
      <c r="BH253" s="180"/>
      <c r="BI253" s="181"/>
      <c r="BJ253" s="179"/>
      <c r="BK253" s="180"/>
      <c r="BL253" s="180"/>
      <c r="BM253" s="180"/>
      <c r="BN253" s="180"/>
      <c r="BO253" s="180"/>
      <c r="BP253" s="180"/>
      <c r="BQ253" s="180"/>
      <c r="BR253" s="180"/>
      <c r="BS253" s="180"/>
      <c r="BT253" s="180"/>
      <c r="BU253" s="180"/>
      <c r="BV253" s="180"/>
      <c r="BW253" s="180"/>
      <c r="BX253" s="181"/>
      <c r="BY253" s="179"/>
      <c r="BZ253" s="180"/>
      <c r="CA253" s="180"/>
      <c r="CB253" s="180"/>
      <c r="CC253" s="180"/>
      <c r="CD253" s="180"/>
      <c r="CE253" s="180"/>
      <c r="CF253" s="180"/>
      <c r="CG253" s="180"/>
      <c r="CH253" s="180"/>
      <c r="CI253" s="180"/>
      <c r="CJ253" s="180"/>
      <c r="CK253" s="180"/>
      <c r="CL253" s="181"/>
      <c r="CM253" s="179"/>
      <c r="CN253" s="180"/>
      <c r="CO253" s="180"/>
      <c r="CP253" s="180"/>
      <c r="CQ253" s="180"/>
      <c r="CR253" s="180"/>
      <c r="CS253" s="180"/>
      <c r="CT253" s="180"/>
      <c r="CU253" s="180"/>
      <c r="CV253" s="180"/>
      <c r="CW253" s="180"/>
      <c r="CX253" s="180"/>
      <c r="CY253" s="180"/>
      <c r="CZ253" s="180"/>
      <c r="DA253" s="180"/>
      <c r="DB253" s="180"/>
      <c r="DC253" s="180"/>
      <c r="DD253" s="181"/>
    </row>
    <row r="254" spans="1:108" ht="32.25" customHeight="1">
      <c r="A254" s="293"/>
      <c r="B254" s="245" t="s">
        <v>411</v>
      </c>
      <c r="C254" s="245"/>
      <c r="D254" s="245"/>
      <c r="E254" s="245"/>
      <c r="F254" s="245"/>
      <c r="G254" s="245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45"/>
      <c r="U254" s="245"/>
      <c r="V254" s="245"/>
      <c r="W254" s="245"/>
      <c r="X254" s="245"/>
      <c r="Y254" s="245"/>
      <c r="Z254" s="245"/>
      <c r="AA254" s="245"/>
      <c r="AB254" s="245"/>
      <c r="AC254" s="245"/>
      <c r="AD254" s="245"/>
      <c r="AE254" s="245"/>
      <c r="AF254" s="245"/>
      <c r="AG254" s="245"/>
      <c r="AH254" s="245"/>
      <c r="AI254" s="245"/>
      <c r="AJ254" s="246"/>
      <c r="AK254" s="294"/>
      <c r="AL254" s="245"/>
      <c r="AM254" s="245"/>
      <c r="AN254" s="245"/>
      <c r="AO254" s="245"/>
      <c r="AP254" s="245"/>
      <c r="AQ254" s="245"/>
      <c r="AR254" s="245"/>
      <c r="AS254" s="245"/>
      <c r="AT254" s="245"/>
      <c r="AU254" s="245"/>
      <c r="AV254" s="245"/>
      <c r="AW254" s="245"/>
      <c r="AX254" s="246"/>
      <c r="AY254" s="179"/>
      <c r="AZ254" s="180"/>
      <c r="BA254" s="180"/>
      <c r="BB254" s="180"/>
      <c r="BC254" s="180"/>
      <c r="BD254" s="180"/>
      <c r="BE254" s="180"/>
      <c r="BF254" s="180"/>
      <c r="BG254" s="180"/>
      <c r="BH254" s="180"/>
      <c r="BI254" s="181"/>
      <c r="BJ254" s="179"/>
      <c r="BK254" s="180"/>
      <c r="BL254" s="180"/>
      <c r="BM254" s="180"/>
      <c r="BN254" s="180"/>
      <c r="BO254" s="180"/>
      <c r="BP254" s="180"/>
      <c r="BQ254" s="180"/>
      <c r="BR254" s="180"/>
      <c r="BS254" s="180"/>
      <c r="BT254" s="180"/>
      <c r="BU254" s="180"/>
      <c r="BV254" s="180"/>
      <c r="BW254" s="180"/>
      <c r="BX254" s="181"/>
      <c r="BY254" s="179"/>
      <c r="BZ254" s="180"/>
      <c r="CA254" s="180"/>
      <c r="CB254" s="180"/>
      <c r="CC254" s="180"/>
      <c r="CD254" s="180"/>
      <c r="CE254" s="180"/>
      <c r="CF254" s="180"/>
      <c r="CG254" s="180"/>
      <c r="CH254" s="180"/>
      <c r="CI254" s="180"/>
      <c r="CJ254" s="180"/>
      <c r="CK254" s="180"/>
      <c r="CL254" s="181"/>
      <c r="CM254" s="179"/>
      <c r="CN254" s="180"/>
      <c r="CO254" s="180"/>
      <c r="CP254" s="180"/>
      <c r="CQ254" s="180"/>
      <c r="CR254" s="180"/>
      <c r="CS254" s="180"/>
      <c r="CT254" s="180"/>
      <c r="CU254" s="180"/>
      <c r="CV254" s="180"/>
      <c r="CW254" s="180"/>
      <c r="CX254" s="180"/>
      <c r="CY254" s="180"/>
      <c r="CZ254" s="180"/>
      <c r="DA254" s="180"/>
      <c r="DB254" s="180"/>
      <c r="DC254" s="180"/>
      <c r="DD254" s="181"/>
    </row>
    <row r="255" spans="1:108" ht="49.5" customHeight="1">
      <c r="A255" s="293"/>
      <c r="B255" s="156" t="s">
        <v>412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7"/>
      <c r="AK255" s="294"/>
      <c r="AL255" s="245"/>
      <c r="AM255" s="245"/>
      <c r="AN255" s="245"/>
      <c r="AO255" s="245"/>
      <c r="AP255" s="245"/>
      <c r="AQ255" s="245"/>
      <c r="AR255" s="245"/>
      <c r="AS255" s="245"/>
      <c r="AT255" s="245"/>
      <c r="AU255" s="245"/>
      <c r="AV255" s="245"/>
      <c r="AW255" s="245"/>
      <c r="AX255" s="246"/>
      <c r="AY255" s="179"/>
      <c r="AZ255" s="180"/>
      <c r="BA255" s="180"/>
      <c r="BB255" s="180"/>
      <c r="BC255" s="180"/>
      <c r="BD255" s="180"/>
      <c r="BE255" s="180"/>
      <c r="BF255" s="180"/>
      <c r="BG255" s="180"/>
      <c r="BH255" s="180"/>
      <c r="BI255" s="181"/>
      <c r="BJ255" s="179"/>
      <c r="BK255" s="180"/>
      <c r="BL255" s="180"/>
      <c r="BM255" s="180"/>
      <c r="BN255" s="180"/>
      <c r="BO255" s="180"/>
      <c r="BP255" s="180"/>
      <c r="BQ255" s="180"/>
      <c r="BR255" s="180"/>
      <c r="BS255" s="180"/>
      <c r="BT255" s="180"/>
      <c r="BU255" s="180"/>
      <c r="BV255" s="180"/>
      <c r="BW255" s="180"/>
      <c r="BX255" s="181"/>
      <c r="BY255" s="308"/>
      <c r="BZ255" s="309"/>
      <c r="CA255" s="309"/>
      <c r="CB255" s="309"/>
      <c r="CC255" s="309"/>
      <c r="CD255" s="309"/>
      <c r="CE255" s="309"/>
      <c r="CF255" s="309"/>
      <c r="CG255" s="309"/>
      <c r="CH255" s="309"/>
      <c r="CI255" s="309"/>
      <c r="CJ255" s="309"/>
      <c r="CK255" s="309"/>
      <c r="CL255" s="310"/>
      <c r="CM255" s="179"/>
      <c r="CN255" s="180"/>
      <c r="CO255" s="180"/>
      <c r="CP255" s="180"/>
      <c r="CQ255" s="180"/>
      <c r="CR255" s="180"/>
      <c r="CS255" s="180"/>
      <c r="CT255" s="180"/>
      <c r="CU255" s="180"/>
      <c r="CV255" s="180"/>
      <c r="CW255" s="180"/>
      <c r="CX255" s="180"/>
      <c r="CY255" s="180"/>
      <c r="CZ255" s="180"/>
      <c r="DA255" s="180"/>
      <c r="DB255" s="180"/>
      <c r="DC255" s="180"/>
      <c r="DD255" s="181"/>
    </row>
    <row r="256" spans="1:108" ht="15.75" customHeight="1">
      <c r="A256" s="179" t="s">
        <v>413</v>
      </c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  <c r="AR256" s="180"/>
      <c r="AS256" s="180"/>
      <c r="AT256" s="180"/>
      <c r="AU256" s="180"/>
      <c r="AV256" s="180"/>
      <c r="AW256" s="180"/>
      <c r="AX256" s="180"/>
      <c r="AY256" s="180"/>
      <c r="AZ256" s="180"/>
      <c r="BA256" s="180"/>
      <c r="BB256" s="180"/>
      <c r="BC256" s="180"/>
      <c r="BD256" s="180"/>
      <c r="BE256" s="180"/>
      <c r="BF256" s="180"/>
      <c r="BG256" s="180"/>
      <c r="BH256" s="180"/>
      <c r="BI256" s="180"/>
      <c r="BJ256" s="180"/>
      <c r="BK256" s="180"/>
      <c r="BL256" s="180"/>
      <c r="BM256" s="180"/>
      <c r="BN256" s="180"/>
      <c r="BO256" s="180"/>
      <c r="BP256" s="180"/>
      <c r="BQ256" s="180"/>
      <c r="BR256" s="180"/>
      <c r="BS256" s="180"/>
      <c r="BT256" s="180"/>
      <c r="BU256" s="180"/>
      <c r="BV256" s="180"/>
      <c r="BW256" s="180"/>
      <c r="BX256" s="180"/>
      <c r="BY256" s="180"/>
      <c r="BZ256" s="180"/>
      <c r="CA256" s="180"/>
      <c r="CB256" s="180"/>
      <c r="CC256" s="180"/>
      <c r="CD256" s="180"/>
      <c r="CE256" s="180"/>
      <c r="CF256" s="180"/>
      <c r="CG256" s="180"/>
      <c r="CH256" s="180"/>
      <c r="CI256" s="180"/>
      <c r="CJ256" s="180"/>
      <c r="CK256" s="180"/>
      <c r="CL256" s="180"/>
      <c r="CM256" s="180"/>
      <c r="CN256" s="180"/>
      <c r="CO256" s="180"/>
      <c r="CP256" s="180"/>
      <c r="CQ256" s="180"/>
      <c r="CR256" s="180"/>
      <c r="CS256" s="180"/>
      <c r="CT256" s="180"/>
      <c r="CU256" s="180"/>
      <c r="CV256" s="180"/>
      <c r="CW256" s="180"/>
      <c r="CX256" s="180"/>
      <c r="CY256" s="180"/>
      <c r="CZ256" s="180"/>
      <c r="DA256" s="180"/>
      <c r="DB256" s="180"/>
      <c r="DC256" s="180"/>
      <c r="DD256" s="181"/>
    </row>
    <row r="257" spans="1:108" ht="15" customHeight="1">
      <c r="A257" s="293"/>
      <c r="B257" s="245" t="s">
        <v>414</v>
      </c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5"/>
      <c r="AB257" s="245"/>
      <c r="AC257" s="245"/>
      <c r="AD257" s="245"/>
      <c r="AE257" s="245"/>
      <c r="AF257" s="245"/>
      <c r="AG257" s="245"/>
      <c r="AH257" s="245"/>
      <c r="AI257" s="245"/>
      <c r="AJ257" s="246"/>
      <c r="AK257" s="294"/>
      <c r="AL257" s="245"/>
      <c r="AM257" s="245"/>
      <c r="AN257" s="245"/>
      <c r="AO257" s="245"/>
      <c r="AP257" s="245"/>
      <c r="AQ257" s="245"/>
      <c r="AR257" s="245"/>
      <c r="AS257" s="245"/>
      <c r="AT257" s="245"/>
      <c r="AU257" s="245"/>
      <c r="AV257" s="245"/>
      <c r="AW257" s="245"/>
      <c r="AX257" s="246"/>
      <c r="AY257" s="179"/>
      <c r="AZ257" s="180"/>
      <c r="BA257" s="180"/>
      <c r="BB257" s="180"/>
      <c r="BC257" s="180"/>
      <c r="BD257" s="180"/>
      <c r="BE257" s="180"/>
      <c r="BF257" s="180"/>
      <c r="BG257" s="180"/>
      <c r="BH257" s="180"/>
      <c r="BI257" s="181"/>
      <c r="BJ257" s="179"/>
      <c r="BK257" s="180"/>
      <c r="BL257" s="180"/>
      <c r="BM257" s="180"/>
      <c r="BN257" s="180"/>
      <c r="BO257" s="180"/>
      <c r="BP257" s="180"/>
      <c r="BQ257" s="180"/>
      <c r="BR257" s="180"/>
      <c r="BS257" s="180"/>
      <c r="BT257" s="180"/>
      <c r="BU257" s="180"/>
      <c r="BV257" s="180"/>
      <c r="BW257" s="180"/>
      <c r="BX257" s="181"/>
      <c r="BY257" s="179"/>
      <c r="BZ257" s="180"/>
      <c r="CA257" s="180"/>
      <c r="CB257" s="180"/>
      <c r="CC257" s="180"/>
      <c r="CD257" s="180"/>
      <c r="CE257" s="180"/>
      <c r="CF257" s="180"/>
      <c r="CG257" s="180"/>
      <c r="CH257" s="180"/>
      <c r="CI257" s="180"/>
      <c r="CJ257" s="180"/>
      <c r="CK257" s="180"/>
      <c r="CL257" s="181"/>
      <c r="CM257" s="179"/>
      <c r="CN257" s="180"/>
      <c r="CO257" s="180"/>
      <c r="CP257" s="180"/>
      <c r="CQ257" s="180"/>
      <c r="CR257" s="180"/>
      <c r="CS257" s="180"/>
      <c r="CT257" s="180"/>
      <c r="CU257" s="180"/>
      <c r="CV257" s="180"/>
      <c r="CW257" s="180"/>
      <c r="CX257" s="180"/>
      <c r="CY257" s="180"/>
      <c r="CZ257" s="180"/>
      <c r="DA257" s="180"/>
      <c r="DB257" s="180"/>
      <c r="DC257" s="180"/>
      <c r="DD257" s="181"/>
    </row>
    <row r="258" spans="1:108" ht="46.5" customHeight="1">
      <c r="A258" s="293"/>
      <c r="B258" s="245" t="s">
        <v>415</v>
      </c>
      <c r="C258" s="245"/>
      <c r="D258" s="245"/>
      <c r="E258" s="245"/>
      <c r="F258" s="245"/>
      <c r="G258" s="245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45"/>
      <c r="U258" s="245"/>
      <c r="V258" s="245"/>
      <c r="W258" s="245"/>
      <c r="X258" s="245"/>
      <c r="Y258" s="245"/>
      <c r="Z258" s="245"/>
      <c r="AA258" s="245"/>
      <c r="AB258" s="245"/>
      <c r="AC258" s="245"/>
      <c r="AD258" s="245"/>
      <c r="AE258" s="245"/>
      <c r="AF258" s="245"/>
      <c r="AG258" s="245"/>
      <c r="AH258" s="245"/>
      <c r="AI258" s="245"/>
      <c r="AJ258" s="246"/>
      <c r="AK258" s="294"/>
      <c r="AL258" s="245"/>
      <c r="AM258" s="245"/>
      <c r="AN258" s="245"/>
      <c r="AO258" s="245"/>
      <c r="AP258" s="245"/>
      <c r="AQ258" s="245"/>
      <c r="AR258" s="245"/>
      <c r="AS258" s="245"/>
      <c r="AT258" s="245"/>
      <c r="AU258" s="245"/>
      <c r="AV258" s="245"/>
      <c r="AW258" s="245"/>
      <c r="AX258" s="246"/>
      <c r="AY258" s="179"/>
      <c r="AZ258" s="180"/>
      <c r="BA258" s="180"/>
      <c r="BB258" s="180"/>
      <c r="BC258" s="180"/>
      <c r="BD258" s="180"/>
      <c r="BE258" s="180"/>
      <c r="BF258" s="180"/>
      <c r="BG258" s="180"/>
      <c r="BH258" s="180"/>
      <c r="BI258" s="181"/>
      <c r="BJ258" s="179"/>
      <c r="BK258" s="180"/>
      <c r="BL258" s="180"/>
      <c r="BM258" s="180"/>
      <c r="BN258" s="180"/>
      <c r="BO258" s="180"/>
      <c r="BP258" s="180"/>
      <c r="BQ258" s="180"/>
      <c r="BR258" s="180"/>
      <c r="BS258" s="180"/>
      <c r="BT258" s="180"/>
      <c r="BU258" s="180"/>
      <c r="BV258" s="180"/>
      <c r="BW258" s="180"/>
      <c r="BX258" s="181"/>
      <c r="BY258" s="179"/>
      <c r="BZ258" s="180"/>
      <c r="CA258" s="180"/>
      <c r="CB258" s="180"/>
      <c r="CC258" s="180"/>
      <c r="CD258" s="180"/>
      <c r="CE258" s="180"/>
      <c r="CF258" s="180"/>
      <c r="CG258" s="180"/>
      <c r="CH258" s="180"/>
      <c r="CI258" s="180"/>
      <c r="CJ258" s="180"/>
      <c r="CK258" s="180"/>
      <c r="CL258" s="181"/>
      <c r="CM258" s="179"/>
      <c r="CN258" s="180"/>
      <c r="CO258" s="180"/>
      <c r="CP258" s="180"/>
      <c r="CQ258" s="180"/>
      <c r="CR258" s="180"/>
      <c r="CS258" s="180"/>
      <c r="CT258" s="180"/>
      <c r="CU258" s="180"/>
      <c r="CV258" s="180"/>
      <c r="CW258" s="180"/>
      <c r="CX258" s="180"/>
      <c r="CY258" s="180"/>
      <c r="CZ258" s="180"/>
      <c r="DA258" s="180"/>
      <c r="DB258" s="180"/>
      <c r="DC258" s="180"/>
      <c r="DD258" s="181"/>
    </row>
    <row r="259" spans="1:108" ht="47.25" customHeight="1">
      <c r="A259" s="293"/>
      <c r="B259" s="245" t="s">
        <v>416</v>
      </c>
      <c r="C259" s="245"/>
      <c r="D259" s="245"/>
      <c r="E259" s="245"/>
      <c r="F259" s="245"/>
      <c r="G259" s="245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45"/>
      <c r="U259" s="245"/>
      <c r="V259" s="245"/>
      <c r="W259" s="245"/>
      <c r="X259" s="245"/>
      <c r="Y259" s="245"/>
      <c r="Z259" s="245"/>
      <c r="AA259" s="245"/>
      <c r="AB259" s="245"/>
      <c r="AC259" s="245"/>
      <c r="AD259" s="245"/>
      <c r="AE259" s="245"/>
      <c r="AF259" s="245"/>
      <c r="AG259" s="245"/>
      <c r="AH259" s="245"/>
      <c r="AI259" s="245"/>
      <c r="AJ259" s="246"/>
      <c r="AK259" s="294"/>
      <c r="AL259" s="245"/>
      <c r="AM259" s="245"/>
      <c r="AN259" s="245"/>
      <c r="AO259" s="245"/>
      <c r="AP259" s="245"/>
      <c r="AQ259" s="245"/>
      <c r="AR259" s="245"/>
      <c r="AS259" s="245"/>
      <c r="AT259" s="245"/>
      <c r="AU259" s="245"/>
      <c r="AV259" s="245"/>
      <c r="AW259" s="245"/>
      <c r="AX259" s="246"/>
      <c r="AY259" s="179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1"/>
      <c r="BJ259" s="179"/>
      <c r="BK259" s="180"/>
      <c r="BL259" s="180"/>
      <c r="BM259" s="180"/>
      <c r="BN259" s="180"/>
      <c r="BO259" s="180"/>
      <c r="BP259" s="180"/>
      <c r="BQ259" s="180"/>
      <c r="BR259" s="180"/>
      <c r="BS259" s="180"/>
      <c r="BT259" s="180"/>
      <c r="BU259" s="180"/>
      <c r="BV259" s="180"/>
      <c r="BW259" s="180"/>
      <c r="BX259" s="181"/>
      <c r="BY259" s="179"/>
      <c r="BZ259" s="180"/>
      <c r="CA259" s="180"/>
      <c r="CB259" s="180"/>
      <c r="CC259" s="180"/>
      <c r="CD259" s="180"/>
      <c r="CE259" s="180"/>
      <c r="CF259" s="180"/>
      <c r="CG259" s="180"/>
      <c r="CH259" s="180"/>
      <c r="CI259" s="180"/>
      <c r="CJ259" s="180"/>
      <c r="CK259" s="180"/>
      <c r="CL259" s="181"/>
      <c r="CM259" s="179"/>
      <c r="CN259" s="180"/>
      <c r="CO259" s="180"/>
      <c r="CP259" s="180"/>
      <c r="CQ259" s="180"/>
      <c r="CR259" s="180"/>
      <c r="CS259" s="180"/>
      <c r="CT259" s="180"/>
      <c r="CU259" s="180"/>
      <c r="CV259" s="180"/>
      <c r="CW259" s="180"/>
      <c r="CX259" s="180"/>
      <c r="CY259" s="180"/>
      <c r="CZ259" s="180"/>
      <c r="DA259" s="180"/>
      <c r="DB259" s="180"/>
      <c r="DC259" s="180"/>
      <c r="DD259" s="181"/>
    </row>
    <row r="260" spans="1:108" ht="46.5" customHeight="1">
      <c r="A260" s="293"/>
      <c r="B260" s="245" t="s">
        <v>417</v>
      </c>
      <c r="C260" s="245"/>
      <c r="D260" s="245"/>
      <c r="E260" s="245"/>
      <c r="F260" s="245"/>
      <c r="G260" s="245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45"/>
      <c r="U260" s="245"/>
      <c r="V260" s="245"/>
      <c r="W260" s="245"/>
      <c r="X260" s="245"/>
      <c r="Y260" s="245"/>
      <c r="Z260" s="245"/>
      <c r="AA260" s="245"/>
      <c r="AB260" s="245"/>
      <c r="AC260" s="245"/>
      <c r="AD260" s="245"/>
      <c r="AE260" s="245"/>
      <c r="AF260" s="245"/>
      <c r="AG260" s="245"/>
      <c r="AH260" s="245"/>
      <c r="AI260" s="245"/>
      <c r="AJ260" s="246"/>
      <c r="AK260" s="294"/>
      <c r="AL260" s="245"/>
      <c r="AM260" s="245"/>
      <c r="AN260" s="245"/>
      <c r="AO260" s="245"/>
      <c r="AP260" s="245"/>
      <c r="AQ260" s="245"/>
      <c r="AR260" s="245"/>
      <c r="AS260" s="245"/>
      <c r="AT260" s="245"/>
      <c r="AU260" s="245"/>
      <c r="AV260" s="245"/>
      <c r="AW260" s="245"/>
      <c r="AX260" s="246"/>
      <c r="AY260" s="179"/>
      <c r="AZ260" s="180"/>
      <c r="BA260" s="180"/>
      <c r="BB260" s="180"/>
      <c r="BC260" s="180"/>
      <c r="BD260" s="180"/>
      <c r="BE260" s="180"/>
      <c r="BF260" s="180"/>
      <c r="BG260" s="180"/>
      <c r="BH260" s="180"/>
      <c r="BI260" s="181"/>
      <c r="BJ260" s="179"/>
      <c r="BK260" s="180"/>
      <c r="BL260" s="180"/>
      <c r="BM260" s="180"/>
      <c r="BN260" s="180"/>
      <c r="BO260" s="180"/>
      <c r="BP260" s="180"/>
      <c r="BQ260" s="180"/>
      <c r="BR260" s="180"/>
      <c r="BS260" s="180"/>
      <c r="BT260" s="180"/>
      <c r="BU260" s="180"/>
      <c r="BV260" s="180"/>
      <c r="BW260" s="180"/>
      <c r="BX260" s="181"/>
      <c r="BY260" s="179"/>
      <c r="BZ260" s="180"/>
      <c r="CA260" s="180"/>
      <c r="CB260" s="180"/>
      <c r="CC260" s="180"/>
      <c r="CD260" s="180"/>
      <c r="CE260" s="180"/>
      <c r="CF260" s="180"/>
      <c r="CG260" s="180"/>
      <c r="CH260" s="180"/>
      <c r="CI260" s="180"/>
      <c r="CJ260" s="180"/>
      <c r="CK260" s="180"/>
      <c r="CL260" s="181"/>
      <c r="CM260" s="179"/>
      <c r="CN260" s="180"/>
      <c r="CO260" s="180"/>
      <c r="CP260" s="180"/>
      <c r="CQ260" s="180"/>
      <c r="CR260" s="180"/>
      <c r="CS260" s="180"/>
      <c r="CT260" s="180"/>
      <c r="CU260" s="180"/>
      <c r="CV260" s="180"/>
      <c r="CW260" s="180"/>
      <c r="CX260" s="180"/>
      <c r="CY260" s="180"/>
      <c r="CZ260" s="180"/>
      <c r="DA260" s="180"/>
      <c r="DB260" s="180"/>
      <c r="DC260" s="180"/>
      <c r="DD260" s="181"/>
    </row>
    <row r="261" spans="1:108" ht="15.75" customHeight="1">
      <c r="A261" s="179" t="s">
        <v>418</v>
      </c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0"/>
      <c r="BQ261" s="180"/>
      <c r="BR261" s="180"/>
      <c r="BS261" s="180"/>
      <c r="BT261" s="180"/>
      <c r="BU261" s="180"/>
      <c r="BV261" s="180"/>
      <c r="BW261" s="180"/>
      <c r="BX261" s="180"/>
      <c r="BY261" s="180"/>
      <c r="BZ261" s="180"/>
      <c r="CA261" s="180"/>
      <c r="CB261" s="180"/>
      <c r="CC261" s="180"/>
      <c r="CD261" s="180"/>
      <c r="CE261" s="180"/>
      <c r="CF261" s="180"/>
      <c r="CG261" s="180"/>
      <c r="CH261" s="180"/>
      <c r="CI261" s="180"/>
      <c r="CJ261" s="180"/>
      <c r="CK261" s="180"/>
      <c r="CL261" s="180"/>
      <c r="CM261" s="180"/>
      <c r="CN261" s="180"/>
      <c r="CO261" s="180"/>
      <c r="CP261" s="180"/>
      <c r="CQ261" s="180"/>
      <c r="CR261" s="180"/>
      <c r="CS261" s="180"/>
      <c r="CT261" s="180"/>
      <c r="CU261" s="180"/>
      <c r="CV261" s="180"/>
      <c r="CW261" s="180"/>
      <c r="CX261" s="180"/>
      <c r="CY261" s="180"/>
      <c r="CZ261" s="180"/>
      <c r="DA261" s="180"/>
      <c r="DB261" s="180"/>
      <c r="DC261" s="180"/>
      <c r="DD261" s="181"/>
    </row>
    <row r="262" spans="1:108" ht="15" customHeight="1">
      <c r="A262" s="293"/>
      <c r="B262" s="245" t="s">
        <v>419</v>
      </c>
      <c r="C262" s="245"/>
      <c r="D262" s="245"/>
      <c r="E262" s="245"/>
      <c r="F262" s="245"/>
      <c r="G262" s="245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45"/>
      <c r="U262" s="245"/>
      <c r="V262" s="245"/>
      <c r="W262" s="245"/>
      <c r="X262" s="245"/>
      <c r="Y262" s="245"/>
      <c r="Z262" s="245"/>
      <c r="AA262" s="245"/>
      <c r="AB262" s="245"/>
      <c r="AC262" s="245"/>
      <c r="AD262" s="245"/>
      <c r="AE262" s="245"/>
      <c r="AF262" s="245"/>
      <c r="AG262" s="245"/>
      <c r="AH262" s="245"/>
      <c r="AI262" s="245"/>
      <c r="AJ262" s="246"/>
      <c r="AK262" s="294"/>
      <c r="AL262" s="245"/>
      <c r="AM262" s="245"/>
      <c r="AN262" s="245"/>
      <c r="AO262" s="245"/>
      <c r="AP262" s="245"/>
      <c r="AQ262" s="245"/>
      <c r="AR262" s="245"/>
      <c r="AS262" s="245"/>
      <c r="AT262" s="245"/>
      <c r="AU262" s="245"/>
      <c r="AV262" s="245"/>
      <c r="AW262" s="245"/>
      <c r="AX262" s="246"/>
      <c r="AY262" s="179"/>
      <c r="AZ262" s="180"/>
      <c r="BA262" s="180"/>
      <c r="BB262" s="180"/>
      <c r="BC262" s="180"/>
      <c r="BD262" s="180"/>
      <c r="BE262" s="180"/>
      <c r="BF262" s="180"/>
      <c r="BG262" s="180"/>
      <c r="BH262" s="180"/>
      <c r="BI262" s="181"/>
      <c r="BJ262" s="179"/>
      <c r="BK262" s="180"/>
      <c r="BL262" s="180"/>
      <c r="BM262" s="180"/>
      <c r="BN262" s="180"/>
      <c r="BO262" s="180"/>
      <c r="BP262" s="180"/>
      <c r="BQ262" s="180"/>
      <c r="BR262" s="180"/>
      <c r="BS262" s="180"/>
      <c r="BT262" s="180"/>
      <c r="BU262" s="180"/>
      <c r="BV262" s="180"/>
      <c r="BW262" s="180"/>
      <c r="BX262" s="181"/>
      <c r="BY262" s="179"/>
      <c r="BZ262" s="180"/>
      <c r="CA262" s="180"/>
      <c r="CB262" s="180"/>
      <c r="CC262" s="180"/>
      <c r="CD262" s="180"/>
      <c r="CE262" s="180"/>
      <c r="CF262" s="180"/>
      <c r="CG262" s="180"/>
      <c r="CH262" s="180"/>
      <c r="CI262" s="180"/>
      <c r="CJ262" s="180"/>
      <c r="CK262" s="180"/>
      <c r="CL262" s="181"/>
      <c r="CM262" s="179"/>
      <c r="CN262" s="180"/>
      <c r="CO262" s="180"/>
      <c r="CP262" s="180"/>
      <c r="CQ262" s="180"/>
      <c r="CR262" s="180"/>
      <c r="CS262" s="180"/>
      <c r="CT262" s="180"/>
      <c r="CU262" s="180"/>
      <c r="CV262" s="180"/>
      <c r="CW262" s="180"/>
      <c r="CX262" s="180"/>
      <c r="CY262" s="180"/>
      <c r="CZ262" s="180"/>
      <c r="DA262" s="180"/>
      <c r="DB262" s="180"/>
      <c r="DC262" s="180"/>
      <c r="DD262" s="181"/>
    </row>
    <row r="263" spans="1:108" ht="15" customHeight="1">
      <c r="A263" s="293"/>
      <c r="B263" s="245" t="s">
        <v>420</v>
      </c>
      <c r="C263" s="245"/>
      <c r="D263" s="245"/>
      <c r="E263" s="245"/>
      <c r="F263" s="245"/>
      <c r="G263" s="245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45"/>
      <c r="U263" s="245"/>
      <c r="V263" s="245"/>
      <c r="W263" s="245"/>
      <c r="X263" s="245"/>
      <c r="Y263" s="245"/>
      <c r="Z263" s="245"/>
      <c r="AA263" s="245"/>
      <c r="AB263" s="245"/>
      <c r="AC263" s="245"/>
      <c r="AD263" s="245"/>
      <c r="AE263" s="245"/>
      <c r="AF263" s="245"/>
      <c r="AG263" s="245"/>
      <c r="AH263" s="245"/>
      <c r="AI263" s="245"/>
      <c r="AJ263" s="246"/>
      <c r="AK263" s="294"/>
      <c r="AL263" s="245"/>
      <c r="AM263" s="245"/>
      <c r="AN263" s="245"/>
      <c r="AO263" s="245"/>
      <c r="AP263" s="245"/>
      <c r="AQ263" s="245"/>
      <c r="AR263" s="245"/>
      <c r="AS263" s="245"/>
      <c r="AT263" s="245"/>
      <c r="AU263" s="245"/>
      <c r="AV263" s="245"/>
      <c r="AW263" s="245"/>
      <c r="AX263" s="246"/>
      <c r="AY263" s="179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1"/>
      <c r="BJ263" s="179"/>
      <c r="BK263" s="180"/>
      <c r="BL263" s="180"/>
      <c r="BM263" s="180"/>
      <c r="BN263" s="180"/>
      <c r="BO263" s="180"/>
      <c r="BP263" s="180"/>
      <c r="BQ263" s="180"/>
      <c r="BR263" s="180"/>
      <c r="BS263" s="180"/>
      <c r="BT263" s="180"/>
      <c r="BU263" s="180"/>
      <c r="BV263" s="180"/>
      <c r="BW263" s="180"/>
      <c r="BX263" s="181"/>
      <c r="BY263" s="179"/>
      <c r="BZ263" s="180"/>
      <c r="CA263" s="180"/>
      <c r="CB263" s="180"/>
      <c r="CC263" s="180"/>
      <c r="CD263" s="180"/>
      <c r="CE263" s="180"/>
      <c r="CF263" s="180"/>
      <c r="CG263" s="180"/>
      <c r="CH263" s="180"/>
      <c r="CI263" s="180"/>
      <c r="CJ263" s="180"/>
      <c r="CK263" s="180"/>
      <c r="CL263" s="181"/>
      <c r="CM263" s="179"/>
      <c r="CN263" s="180"/>
      <c r="CO263" s="180"/>
      <c r="CP263" s="180"/>
      <c r="CQ263" s="180"/>
      <c r="CR263" s="180"/>
      <c r="CS263" s="180"/>
      <c r="CT263" s="180"/>
      <c r="CU263" s="180"/>
      <c r="CV263" s="180"/>
      <c r="CW263" s="180"/>
      <c r="CX263" s="180"/>
      <c r="CY263" s="180"/>
      <c r="CZ263" s="180"/>
      <c r="DA263" s="180"/>
      <c r="DB263" s="180"/>
      <c r="DC263" s="180"/>
      <c r="DD263" s="181"/>
    </row>
    <row r="264" spans="1:108" ht="15.75" customHeight="1">
      <c r="A264" s="179" t="s">
        <v>421</v>
      </c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0"/>
      <c r="AT264" s="180"/>
      <c r="AU264" s="180"/>
      <c r="AV264" s="180"/>
      <c r="AW264" s="180"/>
      <c r="AX264" s="180"/>
      <c r="AY264" s="180"/>
      <c r="AZ264" s="180"/>
      <c r="BA264" s="180"/>
      <c r="BB264" s="180"/>
      <c r="BC264" s="180"/>
      <c r="BD264" s="180"/>
      <c r="BE264" s="180"/>
      <c r="BF264" s="180"/>
      <c r="BG264" s="180"/>
      <c r="BH264" s="180"/>
      <c r="BI264" s="180"/>
      <c r="BJ264" s="180"/>
      <c r="BK264" s="180"/>
      <c r="BL264" s="180"/>
      <c r="BM264" s="180"/>
      <c r="BN264" s="180"/>
      <c r="BO264" s="180"/>
      <c r="BP264" s="180"/>
      <c r="BQ264" s="180"/>
      <c r="BR264" s="180"/>
      <c r="BS264" s="180"/>
      <c r="BT264" s="180"/>
      <c r="BU264" s="180"/>
      <c r="BV264" s="180"/>
      <c r="BW264" s="180"/>
      <c r="BX264" s="180"/>
      <c r="BY264" s="180"/>
      <c r="BZ264" s="180"/>
      <c r="CA264" s="180"/>
      <c r="CB264" s="180"/>
      <c r="CC264" s="180"/>
      <c r="CD264" s="180"/>
      <c r="CE264" s="180"/>
      <c r="CF264" s="180"/>
      <c r="CG264" s="180"/>
      <c r="CH264" s="180"/>
      <c r="CI264" s="180"/>
      <c r="CJ264" s="180"/>
      <c r="CK264" s="180"/>
      <c r="CL264" s="180"/>
      <c r="CM264" s="180"/>
      <c r="CN264" s="180"/>
      <c r="CO264" s="180"/>
      <c r="CP264" s="180"/>
      <c r="CQ264" s="180"/>
      <c r="CR264" s="180"/>
      <c r="CS264" s="180"/>
      <c r="CT264" s="180"/>
      <c r="CU264" s="180"/>
      <c r="CV264" s="180"/>
      <c r="CW264" s="180"/>
      <c r="CX264" s="180"/>
      <c r="CY264" s="180"/>
      <c r="CZ264" s="180"/>
      <c r="DA264" s="180"/>
      <c r="DB264" s="180"/>
      <c r="DC264" s="180"/>
      <c r="DD264" s="181"/>
    </row>
    <row r="265" spans="1:108" ht="15" customHeight="1">
      <c r="A265" s="293"/>
      <c r="B265" s="245" t="s">
        <v>422</v>
      </c>
      <c r="C265" s="245"/>
      <c r="D265" s="245"/>
      <c r="E265" s="245"/>
      <c r="F265" s="245"/>
      <c r="G265" s="245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45"/>
      <c r="U265" s="245"/>
      <c r="V265" s="245"/>
      <c r="W265" s="245"/>
      <c r="X265" s="245"/>
      <c r="Y265" s="245"/>
      <c r="Z265" s="245"/>
      <c r="AA265" s="245"/>
      <c r="AB265" s="245"/>
      <c r="AC265" s="245"/>
      <c r="AD265" s="245"/>
      <c r="AE265" s="245"/>
      <c r="AF265" s="245"/>
      <c r="AG265" s="245"/>
      <c r="AH265" s="245"/>
      <c r="AI265" s="245"/>
      <c r="AJ265" s="246"/>
      <c r="AK265" s="294"/>
      <c r="AL265" s="245"/>
      <c r="AM265" s="245"/>
      <c r="AN265" s="245"/>
      <c r="AO265" s="245"/>
      <c r="AP265" s="245"/>
      <c r="AQ265" s="245"/>
      <c r="AR265" s="245"/>
      <c r="AS265" s="245"/>
      <c r="AT265" s="245"/>
      <c r="AU265" s="245"/>
      <c r="AV265" s="245"/>
      <c r="AW265" s="245"/>
      <c r="AX265" s="246"/>
      <c r="AY265" s="179"/>
      <c r="AZ265" s="180"/>
      <c r="BA265" s="180"/>
      <c r="BB265" s="180"/>
      <c r="BC265" s="180"/>
      <c r="BD265" s="180"/>
      <c r="BE265" s="180"/>
      <c r="BF265" s="180"/>
      <c r="BG265" s="180"/>
      <c r="BH265" s="180"/>
      <c r="BI265" s="181"/>
      <c r="BJ265" s="179"/>
      <c r="BK265" s="180"/>
      <c r="BL265" s="180"/>
      <c r="BM265" s="180"/>
      <c r="BN265" s="180"/>
      <c r="BO265" s="180"/>
      <c r="BP265" s="180"/>
      <c r="BQ265" s="180"/>
      <c r="BR265" s="180"/>
      <c r="BS265" s="180"/>
      <c r="BT265" s="180"/>
      <c r="BU265" s="180"/>
      <c r="BV265" s="180"/>
      <c r="BW265" s="180"/>
      <c r="BX265" s="181"/>
      <c r="BY265" s="179"/>
      <c r="BZ265" s="180"/>
      <c r="CA265" s="180"/>
      <c r="CB265" s="180"/>
      <c r="CC265" s="180"/>
      <c r="CD265" s="180"/>
      <c r="CE265" s="180"/>
      <c r="CF265" s="180"/>
      <c r="CG265" s="180"/>
      <c r="CH265" s="180"/>
      <c r="CI265" s="180"/>
      <c r="CJ265" s="180"/>
      <c r="CK265" s="180"/>
      <c r="CL265" s="181"/>
      <c r="CM265" s="179"/>
      <c r="CN265" s="180"/>
      <c r="CO265" s="180"/>
      <c r="CP265" s="180"/>
      <c r="CQ265" s="180"/>
      <c r="CR265" s="180"/>
      <c r="CS265" s="180"/>
      <c r="CT265" s="180"/>
      <c r="CU265" s="180"/>
      <c r="CV265" s="180"/>
      <c r="CW265" s="180"/>
      <c r="CX265" s="180"/>
      <c r="CY265" s="180"/>
      <c r="CZ265" s="180"/>
      <c r="DA265" s="180"/>
      <c r="DB265" s="180"/>
      <c r="DC265" s="180"/>
      <c r="DD265" s="181"/>
    </row>
    <row r="266" spans="1:108" ht="15.75" customHeight="1">
      <c r="A266" s="293"/>
      <c r="B266" s="245" t="s">
        <v>423</v>
      </c>
      <c r="C266" s="245"/>
      <c r="D266" s="245"/>
      <c r="E266" s="245"/>
      <c r="F266" s="245"/>
      <c r="G266" s="245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45"/>
      <c r="U266" s="245"/>
      <c r="V266" s="245"/>
      <c r="W266" s="245"/>
      <c r="X266" s="245"/>
      <c r="Y266" s="245"/>
      <c r="Z266" s="245"/>
      <c r="AA266" s="245"/>
      <c r="AB266" s="245"/>
      <c r="AC266" s="245"/>
      <c r="AD266" s="245"/>
      <c r="AE266" s="245"/>
      <c r="AF266" s="245"/>
      <c r="AG266" s="245"/>
      <c r="AH266" s="245"/>
      <c r="AI266" s="245"/>
      <c r="AJ266" s="246"/>
      <c r="AK266" s="294"/>
      <c r="AL266" s="245"/>
      <c r="AM266" s="245"/>
      <c r="AN266" s="245"/>
      <c r="AO266" s="245"/>
      <c r="AP266" s="245"/>
      <c r="AQ266" s="245"/>
      <c r="AR266" s="245"/>
      <c r="AS266" s="245"/>
      <c r="AT266" s="245"/>
      <c r="AU266" s="245"/>
      <c r="AV266" s="245"/>
      <c r="AW266" s="245"/>
      <c r="AX266" s="246"/>
      <c r="AY266" s="179"/>
      <c r="AZ266" s="180"/>
      <c r="BA266" s="180"/>
      <c r="BB266" s="180"/>
      <c r="BC266" s="180"/>
      <c r="BD266" s="180"/>
      <c r="BE266" s="180"/>
      <c r="BF266" s="180"/>
      <c r="BG266" s="180"/>
      <c r="BH266" s="180"/>
      <c r="BI266" s="181"/>
      <c r="BJ266" s="179"/>
      <c r="BK266" s="180"/>
      <c r="BL266" s="180"/>
      <c r="BM266" s="180"/>
      <c r="BN266" s="180"/>
      <c r="BO266" s="180"/>
      <c r="BP266" s="180"/>
      <c r="BQ266" s="180"/>
      <c r="BR266" s="180"/>
      <c r="BS266" s="180"/>
      <c r="BT266" s="180"/>
      <c r="BU266" s="180"/>
      <c r="BV266" s="180"/>
      <c r="BW266" s="180"/>
      <c r="BX266" s="181"/>
      <c r="BY266" s="179"/>
      <c r="BZ266" s="180"/>
      <c r="CA266" s="180"/>
      <c r="CB266" s="180"/>
      <c r="CC266" s="180"/>
      <c r="CD266" s="180"/>
      <c r="CE266" s="180"/>
      <c r="CF266" s="180"/>
      <c r="CG266" s="180"/>
      <c r="CH266" s="180"/>
      <c r="CI266" s="180"/>
      <c r="CJ266" s="180"/>
      <c r="CK266" s="180"/>
      <c r="CL266" s="181"/>
      <c r="CM266" s="179"/>
      <c r="CN266" s="180"/>
      <c r="CO266" s="180"/>
      <c r="CP266" s="180"/>
      <c r="CQ266" s="180"/>
      <c r="CR266" s="180"/>
      <c r="CS266" s="180"/>
      <c r="CT266" s="180"/>
      <c r="CU266" s="180"/>
      <c r="CV266" s="180"/>
      <c r="CW266" s="180"/>
      <c r="CX266" s="180"/>
      <c r="CY266" s="180"/>
      <c r="CZ266" s="180"/>
      <c r="DA266" s="180"/>
      <c r="DB266" s="180"/>
      <c r="DC266" s="180"/>
      <c r="DD266" s="181"/>
    </row>
    <row r="267" spans="1:108" ht="15" customHeight="1">
      <c r="A267" s="293"/>
      <c r="B267" s="245" t="s">
        <v>424</v>
      </c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45"/>
      <c r="U267" s="245"/>
      <c r="V267" s="245"/>
      <c r="W267" s="245"/>
      <c r="X267" s="245"/>
      <c r="Y267" s="245"/>
      <c r="Z267" s="245"/>
      <c r="AA267" s="245"/>
      <c r="AB267" s="245"/>
      <c r="AC267" s="245"/>
      <c r="AD267" s="245"/>
      <c r="AE267" s="245"/>
      <c r="AF267" s="245"/>
      <c r="AG267" s="245"/>
      <c r="AH267" s="245"/>
      <c r="AI267" s="245"/>
      <c r="AJ267" s="246"/>
      <c r="AK267" s="294"/>
      <c r="AL267" s="245"/>
      <c r="AM267" s="245"/>
      <c r="AN267" s="245"/>
      <c r="AO267" s="245"/>
      <c r="AP267" s="245"/>
      <c r="AQ267" s="245"/>
      <c r="AR267" s="245"/>
      <c r="AS267" s="245"/>
      <c r="AT267" s="245"/>
      <c r="AU267" s="245"/>
      <c r="AV267" s="245"/>
      <c r="AW267" s="245"/>
      <c r="AX267" s="246"/>
      <c r="AY267" s="179"/>
      <c r="AZ267" s="180"/>
      <c r="BA267" s="180"/>
      <c r="BB267" s="180"/>
      <c r="BC267" s="180"/>
      <c r="BD267" s="180"/>
      <c r="BE267" s="180"/>
      <c r="BF267" s="180"/>
      <c r="BG267" s="180"/>
      <c r="BH267" s="180"/>
      <c r="BI267" s="181"/>
      <c r="BJ267" s="179"/>
      <c r="BK267" s="180"/>
      <c r="BL267" s="180"/>
      <c r="BM267" s="180"/>
      <c r="BN267" s="180"/>
      <c r="BO267" s="180"/>
      <c r="BP267" s="180"/>
      <c r="BQ267" s="180"/>
      <c r="BR267" s="180"/>
      <c r="BS267" s="180"/>
      <c r="BT267" s="180"/>
      <c r="BU267" s="180"/>
      <c r="BV267" s="180"/>
      <c r="BW267" s="180"/>
      <c r="BX267" s="181"/>
      <c r="BY267" s="179"/>
      <c r="BZ267" s="180"/>
      <c r="CA267" s="180"/>
      <c r="CB267" s="180"/>
      <c r="CC267" s="180"/>
      <c r="CD267" s="180"/>
      <c r="CE267" s="180"/>
      <c r="CF267" s="180"/>
      <c r="CG267" s="180"/>
      <c r="CH267" s="180"/>
      <c r="CI267" s="180"/>
      <c r="CJ267" s="180"/>
      <c r="CK267" s="180"/>
      <c r="CL267" s="181"/>
      <c r="CM267" s="179"/>
      <c r="CN267" s="180"/>
      <c r="CO267" s="180"/>
      <c r="CP267" s="180"/>
      <c r="CQ267" s="180"/>
      <c r="CR267" s="180"/>
      <c r="CS267" s="180"/>
      <c r="CT267" s="180"/>
      <c r="CU267" s="180"/>
      <c r="CV267" s="180"/>
      <c r="CW267" s="180"/>
      <c r="CX267" s="180"/>
      <c r="CY267" s="180"/>
      <c r="CZ267" s="180"/>
      <c r="DA267" s="180"/>
      <c r="DB267" s="180"/>
      <c r="DC267" s="180"/>
      <c r="DD267" s="181"/>
    </row>
    <row r="268" spans="1:108" ht="15.75" customHeight="1">
      <c r="A268" s="179" t="s">
        <v>425</v>
      </c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  <c r="AR268" s="180"/>
      <c r="AS268" s="180"/>
      <c r="AT268" s="180"/>
      <c r="AU268" s="180"/>
      <c r="AV268" s="180"/>
      <c r="AW268" s="180"/>
      <c r="AX268" s="180"/>
      <c r="AY268" s="180"/>
      <c r="AZ268" s="180"/>
      <c r="BA268" s="180"/>
      <c r="BB268" s="180"/>
      <c r="BC268" s="180"/>
      <c r="BD268" s="180"/>
      <c r="BE268" s="180"/>
      <c r="BF268" s="180"/>
      <c r="BG268" s="180"/>
      <c r="BH268" s="180"/>
      <c r="BI268" s="180"/>
      <c r="BJ268" s="180"/>
      <c r="BK268" s="180"/>
      <c r="BL268" s="180"/>
      <c r="BM268" s="180"/>
      <c r="BN268" s="180"/>
      <c r="BO268" s="180"/>
      <c r="BP268" s="180"/>
      <c r="BQ268" s="180"/>
      <c r="BR268" s="180"/>
      <c r="BS268" s="180"/>
      <c r="BT268" s="180"/>
      <c r="BU268" s="180"/>
      <c r="BV268" s="180"/>
      <c r="BW268" s="180"/>
      <c r="BX268" s="180"/>
      <c r="BY268" s="180"/>
      <c r="BZ268" s="180"/>
      <c r="CA268" s="180"/>
      <c r="CB268" s="180"/>
      <c r="CC268" s="180"/>
      <c r="CD268" s="180"/>
      <c r="CE268" s="180"/>
      <c r="CF268" s="180"/>
      <c r="CG268" s="180"/>
      <c r="CH268" s="180"/>
      <c r="CI268" s="180"/>
      <c r="CJ268" s="180"/>
      <c r="CK268" s="180"/>
      <c r="CL268" s="180"/>
      <c r="CM268" s="180"/>
      <c r="CN268" s="180"/>
      <c r="CO268" s="180"/>
      <c r="CP268" s="180"/>
      <c r="CQ268" s="180"/>
      <c r="CR268" s="180"/>
      <c r="CS268" s="180"/>
      <c r="CT268" s="180"/>
      <c r="CU268" s="180"/>
      <c r="CV268" s="180"/>
      <c r="CW268" s="180"/>
      <c r="CX268" s="180"/>
      <c r="CY268" s="180"/>
      <c r="CZ268" s="180"/>
      <c r="DA268" s="180"/>
      <c r="DB268" s="180"/>
      <c r="DC268" s="180"/>
      <c r="DD268" s="181"/>
    </row>
    <row r="269" spans="1:108" ht="15" customHeight="1">
      <c r="A269" s="293"/>
      <c r="B269" s="245" t="s">
        <v>426</v>
      </c>
      <c r="C269" s="245"/>
      <c r="D269" s="245"/>
      <c r="E269" s="245"/>
      <c r="F269" s="245"/>
      <c r="G269" s="245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45"/>
      <c r="U269" s="245"/>
      <c r="V269" s="245"/>
      <c r="W269" s="245"/>
      <c r="X269" s="245"/>
      <c r="Y269" s="245"/>
      <c r="Z269" s="245"/>
      <c r="AA269" s="245"/>
      <c r="AB269" s="245"/>
      <c r="AC269" s="245"/>
      <c r="AD269" s="245"/>
      <c r="AE269" s="245"/>
      <c r="AF269" s="245"/>
      <c r="AG269" s="245"/>
      <c r="AH269" s="245"/>
      <c r="AI269" s="245"/>
      <c r="AJ269" s="246"/>
      <c r="AK269" s="294"/>
      <c r="AL269" s="245"/>
      <c r="AM269" s="245"/>
      <c r="AN269" s="245"/>
      <c r="AO269" s="245"/>
      <c r="AP269" s="245"/>
      <c r="AQ269" s="245"/>
      <c r="AR269" s="245"/>
      <c r="AS269" s="245"/>
      <c r="AT269" s="245"/>
      <c r="AU269" s="245"/>
      <c r="AV269" s="245"/>
      <c r="AW269" s="245"/>
      <c r="AX269" s="246"/>
      <c r="AY269" s="179"/>
      <c r="AZ269" s="180"/>
      <c r="BA269" s="180"/>
      <c r="BB269" s="180"/>
      <c r="BC269" s="180"/>
      <c r="BD269" s="180"/>
      <c r="BE269" s="180"/>
      <c r="BF269" s="180"/>
      <c r="BG269" s="180"/>
      <c r="BH269" s="180"/>
      <c r="BI269" s="181"/>
      <c r="BJ269" s="179"/>
      <c r="BK269" s="180"/>
      <c r="BL269" s="180"/>
      <c r="BM269" s="180"/>
      <c r="BN269" s="180"/>
      <c r="BO269" s="180"/>
      <c r="BP269" s="180"/>
      <c r="BQ269" s="180"/>
      <c r="BR269" s="180"/>
      <c r="BS269" s="180"/>
      <c r="BT269" s="180"/>
      <c r="BU269" s="180"/>
      <c r="BV269" s="180"/>
      <c r="BW269" s="180"/>
      <c r="BX269" s="181"/>
      <c r="BY269" s="179"/>
      <c r="BZ269" s="180"/>
      <c r="CA269" s="180"/>
      <c r="CB269" s="180"/>
      <c r="CC269" s="180"/>
      <c r="CD269" s="180"/>
      <c r="CE269" s="180"/>
      <c r="CF269" s="180"/>
      <c r="CG269" s="180"/>
      <c r="CH269" s="180"/>
      <c r="CI269" s="180"/>
      <c r="CJ269" s="180"/>
      <c r="CK269" s="180"/>
      <c r="CL269" s="181"/>
      <c r="CM269" s="179"/>
      <c r="CN269" s="180"/>
      <c r="CO269" s="180"/>
      <c r="CP269" s="180"/>
      <c r="CQ269" s="180"/>
      <c r="CR269" s="180"/>
      <c r="CS269" s="180"/>
      <c r="CT269" s="180"/>
      <c r="CU269" s="180"/>
      <c r="CV269" s="180"/>
      <c r="CW269" s="180"/>
      <c r="CX269" s="180"/>
      <c r="CY269" s="180"/>
      <c r="CZ269" s="180"/>
      <c r="DA269" s="180"/>
      <c r="DB269" s="180"/>
      <c r="DC269" s="180"/>
      <c r="DD269" s="181"/>
    </row>
    <row r="270" spans="1:108" ht="32.25" customHeight="1">
      <c r="A270" s="293"/>
      <c r="B270" s="245" t="s">
        <v>427</v>
      </c>
      <c r="C270" s="245"/>
      <c r="D270" s="245"/>
      <c r="E270" s="245"/>
      <c r="F270" s="245"/>
      <c r="G270" s="245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45"/>
      <c r="U270" s="245"/>
      <c r="V270" s="245"/>
      <c r="W270" s="245"/>
      <c r="X270" s="245"/>
      <c r="Y270" s="245"/>
      <c r="Z270" s="245"/>
      <c r="AA270" s="245"/>
      <c r="AB270" s="245"/>
      <c r="AC270" s="245"/>
      <c r="AD270" s="245"/>
      <c r="AE270" s="245"/>
      <c r="AF270" s="245"/>
      <c r="AG270" s="245"/>
      <c r="AH270" s="245"/>
      <c r="AI270" s="245"/>
      <c r="AJ270" s="246"/>
      <c r="AK270" s="294"/>
      <c r="AL270" s="245"/>
      <c r="AM270" s="245"/>
      <c r="AN270" s="245"/>
      <c r="AO270" s="245"/>
      <c r="AP270" s="245"/>
      <c r="AQ270" s="245"/>
      <c r="AR270" s="245"/>
      <c r="AS270" s="245"/>
      <c r="AT270" s="245"/>
      <c r="AU270" s="245"/>
      <c r="AV270" s="245"/>
      <c r="AW270" s="245"/>
      <c r="AX270" s="246"/>
      <c r="AY270" s="179"/>
      <c r="AZ270" s="180"/>
      <c r="BA270" s="180"/>
      <c r="BB270" s="180"/>
      <c r="BC270" s="180"/>
      <c r="BD270" s="180"/>
      <c r="BE270" s="180"/>
      <c r="BF270" s="180"/>
      <c r="BG270" s="180"/>
      <c r="BH270" s="180"/>
      <c r="BI270" s="181"/>
      <c r="BJ270" s="179"/>
      <c r="BK270" s="180"/>
      <c r="BL270" s="180"/>
      <c r="BM270" s="180"/>
      <c r="BN270" s="180"/>
      <c r="BO270" s="180"/>
      <c r="BP270" s="180"/>
      <c r="BQ270" s="180"/>
      <c r="BR270" s="180"/>
      <c r="BS270" s="180"/>
      <c r="BT270" s="180"/>
      <c r="BU270" s="180"/>
      <c r="BV270" s="180"/>
      <c r="BW270" s="180"/>
      <c r="BX270" s="181"/>
      <c r="BY270" s="179"/>
      <c r="BZ270" s="180"/>
      <c r="CA270" s="180"/>
      <c r="CB270" s="180"/>
      <c r="CC270" s="180"/>
      <c r="CD270" s="180"/>
      <c r="CE270" s="180"/>
      <c r="CF270" s="180"/>
      <c r="CG270" s="180"/>
      <c r="CH270" s="180"/>
      <c r="CI270" s="180"/>
      <c r="CJ270" s="180"/>
      <c r="CK270" s="180"/>
      <c r="CL270" s="181"/>
      <c r="CM270" s="179"/>
      <c r="CN270" s="180"/>
      <c r="CO270" s="180"/>
      <c r="CP270" s="180"/>
      <c r="CQ270" s="180"/>
      <c r="CR270" s="180"/>
      <c r="CS270" s="180"/>
      <c r="CT270" s="180"/>
      <c r="CU270" s="180"/>
      <c r="CV270" s="180"/>
      <c r="CW270" s="180"/>
      <c r="CX270" s="180"/>
      <c r="CY270" s="180"/>
      <c r="CZ270" s="180"/>
      <c r="DA270" s="180"/>
      <c r="DB270" s="180"/>
      <c r="DC270" s="180"/>
      <c r="DD270" s="181"/>
    </row>
    <row r="271" spans="1:108" ht="15.75" customHeight="1">
      <c r="A271" s="179" t="s">
        <v>428</v>
      </c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  <c r="AS271" s="180"/>
      <c r="AT271" s="180"/>
      <c r="AU271" s="180"/>
      <c r="AV271" s="180"/>
      <c r="AW271" s="180"/>
      <c r="AX271" s="180"/>
      <c r="AY271" s="180"/>
      <c r="AZ271" s="180"/>
      <c r="BA271" s="180"/>
      <c r="BB271" s="180"/>
      <c r="BC271" s="180"/>
      <c r="BD271" s="180"/>
      <c r="BE271" s="180"/>
      <c r="BF271" s="180"/>
      <c r="BG271" s="180"/>
      <c r="BH271" s="180"/>
      <c r="BI271" s="180"/>
      <c r="BJ271" s="180"/>
      <c r="BK271" s="180"/>
      <c r="BL271" s="180"/>
      <c r="BM271" s="180"/>
      <c r="BN271" s="180"/>
      <c r="BO271" s="180"/>
      <c r="BP271" s="180"/>
      <c r="BQ271" s="180"/>
      <c r="BR271" s="180"/>
      <c r="BS271" s="180"/>
      <c r="BT271" s="180"/>
      <c r="BU271" s="180"/>
      <c r="BV271" s="180"/>
      <c r="BW271" s="180"/>
      <c r="BX271" s="180"/>
      <c r="BY271" s="180"/>
      <c r="BZ271" s="180"/>
      <c r="CA271" s="180"/>
      <c r="CB271" s="180"/>
      <c r="CC271" s="180"/>
      <c r="CD271" s="180"/>
      <c r="CE271" s="180"/>
      <c r="CF271" s="180"/>
      <c r="CG271" s="180"/>
      <c r="CH271" s="180"/>
      <c r="CI271" s="180"/>
      <c r="CJ271" s="180"/>
      <c r="CK271" s="180"/>
      <c r="CL271" s="180"/>
      <c r="CM271" s="180"/>
      <c r="CN271" s="180"/>
      <c r="CO271" s="180"/>
      <c r="CP271" s="180"/>
      <c r="CQ271" s="180"/>
      <c r="CR271" s="180"/>
      <c r="CS271" s="180"/>
      <c r="CT271" s="180"/>
      <c r="CU271" s="180"/>
      <c r="CV271" s="180"/>
      <c r="CW271" s="180"/>
      <c r="CX271" s="180"/>
      <c r="CY271" s="180"/>
      <c r="CZ271" s="180"/>
      <c r="DA271" s="180"/>
      <c r="DB271" s="180"/>
      <c r="DC271" s="180"/>
      <c r="DD271" s="181"/>
    </row>
    <row r="272" spans="1:108" ht="15" customHeight="1">
      <c r="A272" s="293"/>
      <c r="B272" s="156" t="s">
        <v>429</v>
      </c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7"/>
      <c r="AK272" s="294"/>
      <c r="AL272" s="245"/>
      <c r="AM272" s="245"/>
      <c r="AN272" s="245"/>
      <c r="AO272" s="245"/>
      <c r="AP272" s="245"/>
      <c r="AQ272" s="245"/>
      <c r="AR272" s="245"/>
      <c r="AS272" s="245"/>
      <c r="AT272" s="245"/>
      <c r="AU272" s="245"/>
      <c r="AV272" s="245"/>
      <c r="AW272" s="245"/>
      <c r="AX272" s="246"/>
      <c r="AY272" s="179"/>
      <c r="AZ272" s="180"/>
      <c r="BA272" s="180"/>
      <c r="BB272" s="180"/>
      <c r="BC272" s="180"/>
      <c r="BD272" s="180"/>
      <c r="BE272" s="180"/>
      <c r="BF272" s="180"/>
      <c r="BG272" s="180"/>
      <c r="BH272" s="180"/>
      <c r="BI272" s="181"/>
      <c r="BJ272" s="161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162"/>
      <c r="BY272" s="161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162"/>
      <c r="CM272" s="179"/>
      <c r="CN272" s="180"/>
      <c r="CO272" s="180"/>
      <c r="CP272" s="180"/>
      <c r="CQ272" s="180"/>
      <c r="CR272" s="180"/>
      <c r="CS272" s="180"/>
      <c r="CT272" s="180"/>
      <c r="CU272" s="180"/>
      <c r="CV272" s="180"/>
      <c r="CW272" s="180"/>
      <c r="CX272" s="180"/>
      <c r="CY272" s="180"/>
      <c r="CZ272" s="180"/>
      <c r="DA272" s="180"/>
      <c r="DB272" s="180"/>
      <c r="DC272" s="180"/>
      <c r="DD272" s="181"/>
    </row>
    <row r="273" spans="1:108" ht="32.25" customHeight="1">
      <c r="A273" s="293"/>
      <c r="B273" s="156" t="s">
        <v>430</v>
      </c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7"/>
      <c r="AK273" s="179"/>
      <c r="AL273" s="180"/>
      <c r="AM273" s="180"/>
      <c r="AN273" s="180"/>
      <c r="AO273" s="180"/>
      <c r="AP273" s="180"/>
      <c r="AQ273" s="180"/>
      <c r="AR273" s="180"/>
      <c r="AS273" s="180"/>
      <c r="AT273" s="180"/>
      <c r="AU273" s="180"/>
      <c r="AV273" s="180"/>
      <c r="AW273" s="180"/>
      <c r="AX273" s="181"/>
      <c r="AY273" s="179"/>
      <c r="AZ273" s="180"/>
      <c r="BA273" s="180"/>
      <c r="BB273" s="180"/>
      <c r="BC273" s="180"/>
      <c r="BD273" s="180"/>
      <c r="BE273" s="180"/>
      <c r="BF273" s="180"/>
      <c r="BG273" s="180"/>
      <c r="BH273" s="180"/>
      <c r="BI273" s="181"/>
      <c r="BJ273" s="179"/>
      <c r="BK273" s="180"/>
      <c r="BL273" s="180"/>
      <c r="BM273" s="180"/>
      <c r="BN273" s="180"/>
      <c r="BO273" s="180"/>
      <c r="BP273" s="180"/>
      <c r="BQ273" s="180"/>
      <c r="BR273" s="180"/>
      <c r="BS273" s="180"/>
      <c r="BT273" s="180"/>
      <c r="BU273" s="180"/>
      <c r="BV273" s="180"/>
      <c r="BW273" s="180"/>
      <c r="BX273" s="181"/>
      <c r="BY273" s="302"/>
      <c r="BZ273" s="303"/>
      <c r="CA273" s="303"/>
      <c r="CB273" s="303"/>
      <c r="CC273" s="303"/>
      <c r="CD273" s="303"/>
      <c r="CE273" s="303"/>
      <c r="CF273" s="303"/>
      <c r="CG273" s="303"/>
      <c r="CH273" s="303"/>
      <c r="CI273" s="303"/>
      <c r="CJ273" s="303"/>
      <c r="CK273" s="303"/>
      <c r="CL273" s="304"/>
      <c r="CM273" s="179"/>
      <c r="CN273" s="180"/>
      <c r="CO273" s="180"/>
      <c r="CP273" s="180"/>
      <c r="CQ273" s="180"/>
      <c r="CR273" s="180"/>
      <c r="CS273" s="180"/>
      <c r="CT273" s="180"/>
      <c r="CU273" s="180"/>
      <c r="CV273" s="180"/>
      <c r="CW273" s="180"/>
      <c r="CX273" s="180"/>
      <c r="CY273" s="180"/>
      <c r="CZ273" s="180"/>
      <c r="DA273" s="180"/>
      <c r="DB273" s="180"/>
      <c r="DC273" s="180"/>
      <c r="DD273" s="181"/>
    </row>
    <row r="274" spans="1:108" ht="15.75" customHeight="1">
      <c r="A274" s="179" t="s">
        <v>431</v>
      </c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  <c r="AR274" s="180"/>
      <c r="AS274" s="180"/>
      <c r="AT274" s="180"/>
      <c r="AU274" s="180"/>
      <c r="AV274" s="180"/>
      <c r="AW274" s="180"/>
      <c r="AX274" s="180"/>
      <c r="AY274" s="180"/>
      <c r="AZ274" s="180"/>
      <c r="BA274" s="180"/>
      <c r="BB274" s="180"/>
      <c r="BC274" s="180"/>
      <c r="BD274" s="180"/>
      <c r="BE274" s="180"/>
      <c r="BF274" s="180"/>
      <c r="BG274" s="180"/>
      <c r="BH274" s="180"/>
      <c r="BI274" s="180"/>
      <c r="BJ274" s="180"/>
      <c r="BK274" s="180"/>
      <c r="BL274" s="180"/>
      <c r="BM274" s="180"/>
      <c r="BN274" s="180"/>
      <c r="BO274" s="180"/>
      <c r="BP274" s="180"/>
      <c r="BQ274" s="180"/>
      <c r="BR274" s="180"/>
      <c r="BS274" s="180"/>
      <c r="BT274" s="180"/>
      <c r="BU274" s="180"/>
      <c r="BV274" s="180"/>
      <c r="BW274" s="180"/>
      <c r="BX274" s="180"/>
      <c r="BY274" s="180"/>
      <c r="BZ274" s="180"/>
      <c r="CA274" s="180"/>
      <c r="CB274" s="180"/>
      <c r="CC274" s="180"/>
      <c r="CD274" s="180"/>
      <c r="CE274" s="180"/>
      <c r="CF274" s="180"/>
      <c r="CG274" s="180"/>
      <c r="CH274" s="180"/>
      <c r="CI274" s="180"/>
      <c r="CJ274" s="180"/>
      <c r="CK274" s="180"/>
      <c r="CL274" s="180"/>
      <c r="CM274" s="180"/>
      <c r="CN274" s="180"/>
      <c r="CO274" s="180"/>
      <c r="CP274" s="180"/>
      <c r="CQ274" s="180"/>
      <c r="CR274" s="180"/>
      <c r="CS274" s="180"/>
      <c r="CT274" s="180"/>
      <c r="CU274" s="180"/>
      <c r="CV274" s="180"/>
      <c r="CW274" s="180"/>
      <c r="CX274" s="180"/>
      <c r="CY274" s="180"/>
      <c r="CZ274" s="180"/>
      <c r="DA274" s="180"/>
      <c r="DB274" s="180"/>
      <c r="DC274" s="180"/>
      <c r="DD274" s="181"/>
    </row>
    <row r="275" spans="1:108" ht="15" customHeight="1">
      <c r="A275" s="293"/>
      <c r="B275" s="245" t="s">
        <v>432</v>
      </c>
      <c r="C275" s="245"/>
      <c r="D275" s="245"/>
      <c r="E275" s="245"/>
      <c r="F275" s="245"/>
      <c r="G275" s="245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45"/>
      <c r="U275" s="245"/>
      <c r="V275" s="245"/>
      <c r="W275" s="245"/>
      <c r="X275" s="245"/>
      <c r="Y275" s="245"/>
      <c r="Z275" s="245"/>
      <c r="AA275" s="245"/>
      <c r="AB275" s="245"/>
      <c r="AC275" s="245"/>
      <c r="AD275" s="245"/>
      <c r="AE275" s="245"/>
      <c r="AF275" s="245"/>
      <c r="AG275" s="245"/>
      <c r="AH275" s="245"/>
      <c r="AI275" s="245"/>
      <c r="AJ275" s="246"/>
      <c r="AK275" s="294"/>
      <c r="AL275" s="245"/>
      <c r="AM275" s="245"/>
      <c r="AN275" s="245"/>
      <c r="AO275" s="245"/>
      <c r="AP275" s="245"/>
      <c r="AQ275" s="245"/>
      <c r="AR275" s="245"/>
      <c r="AS275" s="245"/>
      <c r="AT275" s="245"/>
      <c r="AU275" s="245"/>
      <c r="AV275" s="245"/>
      <c r="AW275" s="245"/>
      <c r="AX275" s="246"/>
      <c r="AY275" s="179"/>
      <c r="AZ275" s="180"/>
      <c r="BA275" s="180"/>
      <c r="BB275" s="180"/>
      <c r="BC275" s="180"/>
      <c r="BD275" s="180"/>
      <c r="BE275" s="180"/>
      <c r="BF275" s="180"/>
      <c r="BG275" s="180"/>
      <c r="BH275" s="180"/>
      <c r="BI275" s="181"/>
      <c r="BJ275" s="179"/>
      <c r="BK275" s="180"/>
      <c r="BL275" s="180"/>
      <c r="BM275" s="180"/>
      <c r="BN275" s="180"/>
      <c r="BO275" s="180"/>
      <c r="BP275" s="180"/>
      <c r="BQ275" s="180"/>
      <c r="BR275" s="180"/>
      <c r="BS275" s="180"/>
      <c r="BT275" s="180"/>
      <c r="BU275" s="180"/>
      <c r="BV275" s="180"/>
      <c r="BW275" s="180"/>
      <c r="BX275" s="181"/>
      <c r="BY275" s="179"/>
      <c r="BZ275" s="180"/>
      <c r="CA275" s="180"/>
      <c r="CB275" s="180"/>
      <c r="CC275" s="180"/>
      <c r="CD275" s="180"/>
      <c r="CE275" s="180"/>
      <c r="CF275" s="180"/>
      <c r="CG275" s="180"/>
      <c r="CH275" s="180"/>
      <c r="CI275" s="180"/>
      <c r="CJ275" s="180"/>
      <c r="CK275" s="180"/>
      <c r="CL275" s="181"/>
      <c r="CM275" s="179"/>
      <c r="CN275" s="180"/>
      <c r="CO275" s="180"/>
      <c r="CP275" s="180"/>
      <c r="CQ275" s="180"/>
      <c r="CR275" s="180"/>
      <c r="CS275" s="180"/>
      <c r="CT275" s="180"/>
      <c r="CU275" s="180"/>
      <c r="CV275" s="180"/>
      <c r="CW275" s="180"/>
      <c r="CX275" s="180"/>
      <c r="CY275" s="180"/>
      <c r="CZ275" s="180"/>
      <c r="DA275" s="180"/>
      <c r="DB275" s="180"/>
      <c r="DC275" s="180"/>
      <c r="DD275" s="181"/>
    </row>
    <row r="276" spans="1:108" ht="15.75" customHeight="1">
      <c r="A276" s="293"/>
      <c r="B276" s="245" t="s">
        <v>433</v>
      </c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  <c r="U276" s="245"/>
      <c r="V276" s="245"/>
      <c r="W276" s="245"/>
      <c r="X276" s="245"/>
      <c r="Y276" s="245"/>
      <c r="Z276" s="245"/>
      <c r="AA276" s="245"/>
      <c r="AB276" s="245"/>
      <c r="AC276" s="245"/>
      <c r="AD276" s="245"/>
      <c r="AE276" s="245"/>
      <c r="AF276" s="245"/>
      <c r="AG276" s="245"/>
      <c r="AH276" s="245"/>
      <c r="AI276" s="245"/>
      <c r="AJ276" s="246"/>
      <c r="AK276" s="179"/>
      <c r="AL276" s="180"/>
      <c r="AM276" s="180"/>
      <c r="AN276" s="180"/>
      <c r="AO276" s="180"/>
      <c r="AP276" s="180"/>
      <c r="AQ276" s="180"/>
      <c r="AR276" s="180"/>
      <c r="AS276" s="180"/>
      <c r="AT276" s="180"/>
      <c r="AU276" s="180"/>
      <c r="AV276" s="180"/>
      <c r="AW276" s="180"/>
      <c r="AX276" s="181"/>
      <c r="AY276" s="179"/>
      <c r="AZ276" s="180"/>
      <c r="BA276" s="180"/>
      <c r="BB276" s="180"/>
      <c r="BC276" s="180"/>
      <c r="BD276" s="180"/>
      <c r="BE276" s="180"/>
      <c r="BF276" s="180"/>
      <c r="BG276" s="180"/>
      <c r="BH276" s="180"/>
      <c r="BI276" s="181"/>
      <c r="BJ276" s="302">
        <f>BT34+BT61</f>
        <v>4450</v>
      </c>
      <c r="BK276" s="303"/>
      <c r="BL276" s="303"/>
      <c r="BM276" s="303"/>
      <c r="BN276" s="303"/>
      <c r="BO276" s="303"/>
      <c r="BP276" s="303"/>
      <c r="BQ276" s="303"/>
      <c r="BR276" s="303"/>
      <c r="BS276" s="303"/>
      <c r="BT276" s="303"/>
      <c r="BU276" s="303"/>
      <c r="BV276" s="303"/>
      <c r="BW276" s="303"/>
      <c r="BX276" s="304"/>
      <c r="BY276" s="305">
        <f>CL34+CL61</f>
        <v>1.6902157398966877</v>
      </c>
      <c r="BZ276" s="306"/>
      <c r="CA276" s="306"/>
      <c r="CB276" s="306"/>
      <c r="CC276" s="306"/>
      <c r="CD276" s="306"/>
      <c r="CE276" s="306"/>
      <c r="CF276" s="306"/>
      <c r="CG276" s="306"/>
      <c r="CH276" s="306"/>
      <c r="CI276" s="306"/>
      <c r="CJ276" s="306"/>
      <c r="CK276" s="306"/>
      <c r="CL276" s="307"/>
      <c r="CM276" s="179"/>
      <c r="CN276" s="180"/>
      <c r="CO276" s="180"/>
      <c r="CP276" s="180"/>
      <c r="CQ276" s="180"/>
      <c r="CR276" s="180"/>
      <c r="CS276" s="180"/>
      <c r="CT276" s="180"/>
      <c r="CU276" s="180"/>
      <c r="CV276" s="180"/>
      <c r="CW276" s="180"/>
      <c r="CX276" s="180"/>
      <c r="CY276" s="180"/>
      <c r="CZ276" s="180"/>
      <c r="DA276" s="180"/>
      <c r="DB276" s="180"/>
      <c r="DC276" s="180"/>
      <c r="DD276" s="18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2010-03-18T02:58:41Z</dcterms:modified>
  <cp:category/>
  <cp:version/>
  <cp:contentType/>
  <cp:contentStatus/>
</cp:coreProperties>
</file>