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<sst xmlns="http://schemas.openxmlformats.org/spreadsheetml/2006/main" count="335" uniqueCount="230">
  <si>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</si>
  <si>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</si>
  <si>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</si>
  <si>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</si>
  <si>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</si>
  <si>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</si>
  <si>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</si>
  <si>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</si>
  <si>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</si>
  <si>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</si>
  <si>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</si>
  <si>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</si>
  <si>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</si>
  <si>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</si>
  <si>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</si>
  <si>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</si>
  <si>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</si>
  <si>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</si>
  <si>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</si>
  <si>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</si>
  <si>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</si>
  <si>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</si>
  <si>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</si>
  <si>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</si>
  <si>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</si>
  <si>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</si>
  <si>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</si>
  <si>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</si>
  <si>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</si>
  <si>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</si>
  <si>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</si>
  <si>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</si>
  <si>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</si>
  <si>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</si>
  <si>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</si>
  <si>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</si>
  <si>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</si>
  <si>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</si>
  <si>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</si>
  <si>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</si>
  <si>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</si>
  <si>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</si>
  <si>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</si>
  <si>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</si>
  <si>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</si>
  <si>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</si>
  <si>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</si>
  <si>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</si>
  <si>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</si>
  <si>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</si>
  <si>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</si>
  <si>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</si>
  <si>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</si>
  <si>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</si>
  <si>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</si>
  <si>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</si>
  <si>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</si>
  <si>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</si>
  <si>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</si>
  <si>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</si>
  <si>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</si>
  <si>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</si>
  <si>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</si>
  <si>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</si>
  <si>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</si>
  <si>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</si>
  <si>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</si>
  <si>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</si>
  <si>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</si>
  <si>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</si>
  <si>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</si>
  <si>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</si>
  <si>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</si>
  <si>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</si>
  <si>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</si>
  <si>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</si>
  <si>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</si>
  <si>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гниль, трещины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</si>
  <si>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</si>
  <si>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</si>
  <si>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</si>
  <si>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</si>
  <si>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</si>
  <si>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</si>
  <si>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</si>
  <si>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</si>
  <si>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</si>
  <si>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</si>
  <si>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</si>
  <si>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</si>
  <si>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</si>
  <si>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</si>
  <si>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</si>
  <si>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</si>
  <si>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</si>
  <si>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</si>
  <si>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</si>
  <si>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</si>
  <si>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</si>
  <si>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</si>
  <si>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</si>
  <si>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</si>
  <si>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</si>
  <si>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</si>
  <si>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</si>
  <si>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</si>
  <si>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</si>
  <si>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</si>
  <si>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</si>
  <si>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</si>
  <si>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</si>
  <si>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</si>
  <si>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</si>
  <si>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</si>
  <si>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</si>
  <si>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</si>
  <si>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</si>
  <si>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</si>
  <si>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</si>
  <si>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</si>
  <si>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</si>
  <si>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</si>
  <si>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</si>
  <si>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</si>
  <si>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</si>
  <si>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</si>
  <si>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</si>
  <si>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</si>
  <si>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</si>
  <si>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</si>
  <si>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</si>
  <si>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</si>
  <si>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</si>
  <si>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</si>
  <si>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</si>
  <si>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</si>
  <si>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</si>
  <si>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</si>
  <si>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</si>
  <si>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</si>
  <si>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</si>
  <si>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</si>
  <si>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</si>
  <si>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</si>
  <si>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</si>
  <si>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</si>
  <si>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</si>
  <si>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</si>
  <si>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</si>
  <si>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</si>
  <si>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</si>
  <si>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</si>
  <si>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</si>
  <si>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</si>
  <si>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</si>
  <si>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</si>
  <si>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</si>
  <si>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</si>
  <si>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</si>
  <si>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</si>
  <si>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</si>
  <si>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</si>
  <si>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</si>
  <si>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</si>
  <si>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</si>
  <si>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</si>
  <si>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</si>
  <si>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</si>
  <si>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</si>
  <si>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</si>
  <si>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</si>
  <si>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</si>
  <si>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</si>
  <si>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</si>
  <si>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</si>
  <si>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</si>
  <si>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</si>
  <si>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</si>
  <si>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</si>
  <si>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</si>
  <si>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</si>
  <si>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</si>
  <si>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</si>
  <si>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</si>
  <si>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</si>
  <si>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</si>
  <si>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</si>
  <si>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</si>
  <si>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</si>
  <si>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</si>
  <si>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</si>
  <si>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</si>
  <si>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</si>
  <si>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</si>
  <si>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</si>
  <si>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</si>
  <si>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</si>
  <si>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</si>
  <si>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</si>
  <si>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</si>
  <si>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</si>
  <si>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</si>
  <si>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</si>
  <si>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</si>
  <si>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</si>
  <si>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</si>
  <si>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</si>
  <si>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</si>
  <si>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2-101</t>
  </si>
  <si>
    <t>С.Перовской 45 Б</t>
  </si>
  <si>
    <t>г.</t>
  </si>
  <si>
    <t>кв.м.</t>
  </si>
  <si>
    <t>Наимено­вание конструк­тивных элементов</t>
  </si>
  <si>
    <t>кирпичные столбы</t>
  </si>
  <si>
    <t xml:space="preserve"> осадка трещины, выбоины</t>
  </si>
  <si>
    <t>трещины, осадка, грибок, сырость</t>
  </si>
  <si>
    <t xml:space="preserve">гниль, осадка </t>
  </si>
  <si>
    <t>деревянные отепленн.</t>
  </si>
  <si>
    <t xml:space="preserve"> прогиб балок, гниль</t>
  </si>
  <si>
    <t xml:space="preserve">шифер </t>
  </si>
  <si>
    <t>трещины, гниль обрешетки</t>
  </si>
  <si>
    <t>дощатые по лагам</t>
  </si>
  <si>
    <t>гниль, деформация</t>
  </si>
  <si>
    <t>деревянные двухстворчатые</t>
  </si>
  <si>
    <t>гниль рам, колод,  деформация</t>
  </si>
  <si>
    <t>филенчатые</t>
  </si>
  <si>
    <t>трещины, щели</t>
  </si>
  <si>
    <t>штукатурка, побелка, покраска</t>
  </si>
  <si>
    <t>трещины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</si>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</sst>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9" t="s">
        <v>0</v>
      </c>
      <c r="G1" s="89"/>
    </row>
    <row r="2" spans="1:7" ht="15.75">
      <c r="A2" s="1"/>
      <c r="B2" s="2"/>
      <c r="C2" s="2"/>
      <c r="D2" s="3"/>
      <c r="E2" s="3"/>
      <c r="F2" s="89" t="s">
        <v>208</v>
      </c>
      <c r="G2" s="89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67" t="s">
        <v>9</v>
      </c>
      <c r="B15" s="67"/>
      <c r="C15" s="67"/>
      <c r="D15" s="67"/>
      <c r="E15" s="67"/>
      <c r="F15" s="67"/>
      <c r="G15" s="67"/>
    </row>
    <row r="16" spans="1:7" ht="15.75">
      <c r="A16" s="68" t="s">
        <v>10</v>
      </c>
      <c r="B16" s="68"/>
      <c r="C16" s="68"/>
      <c r="D16" s="68"/>
      <c r="E16" s="68"/>
      <c r="F16" s="68"/>
      <c r="G16" s="68"/>
    </row>
    <row r="17" spans="1:7" ht="15.75">
      <c r="A17" s="76" t="s">
        <v>11</v>
      </c>
      <c r="B17" s="76"/>
      <c r="C17" s="76"/>
      <c r="D17" s="76"/>
      <c r="E17" s="76"/>
      <c r="F17" s="76"/>
      <c r="G17" s="76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209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 t="s">
        <v>15</v>
      </c>
      <c r="E23" s="16" t="s">
        <v>210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/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2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/>
      <c r="E41" s="27">
        <v>391.71600000000007</v>
      </c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120.9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120.9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70.5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/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/>
    </row>
    <row r="52" spans="1:7" ht="15.75">
      <c r="A52" s="1" t="s">
        <v>49</v>
      </c>
      <c r="B52" s="1"/>
      <c r="C52" s="1"/>
      <c r="D52" s="15"/>
      <c r="E52" s="26">
        <v>0</v>
      </c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26">
        <v>139.035</v>
      </c>
      <c r="F53" s="5" t="s">
        <v>26</v>
      </c>
      <c r="G53" s="5"/>
    </row>
    <row r="54" spans="1:7" ht="15.75">
      <c r="A54" s="1" t="s">
        <v>51</v>
      </c>
      <c r="B54" s="25"/>
      <c r="C54" s="25">
        <v>139.035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25">
        <v>145</v>
      </c>
      <c r="B56" s="1" t="s">
        <v>211</v>
      </c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27">
        <v>29</v>
      </c>
      <c r="F58" s="5" t="s">
        <v>26</v>
      </c>
      <c r="G58" s="5"/>
    </row>
    <row r="59" spans="1:7" ht="15.75">
      <c r="A59" s="1" t="s">
        <v>55</v>
      </c>
      <c r="B59" s="14"/>
      <c r="C59" s="25">
        <v>116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8" t="s">
        <v>58</v>
      </c>
      <c r="B62" s="28"/>
      <c r="C62" s="14">
        <v>5</v>
      </c>
      <c r="D62" s="7" t="s">
        <v>59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77" t="s">
        <v>60</v>
      </c>
      <c r="B65" s="77"/>
      <c r="C65" s="77"/>
      <c r="D65" s="77"/>
      <c r="E65" s="77"/>
      <c r="F65" s="77"/>
      <c r="G65" s="77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78" t="s">
        <v>212</v>
      </c>
      <c r="B67" s="78"/>
      <c r="C67" s="79"/>
      <c r="D67" s="80" t="s">
        <v>61</v>
      </c>
      <c r="E67" s="80"/>
      <c r="F67" s="80" t="s">
        <v>62</v>
      </c>
      <c r="G67" s="80"/>
    </row>
    <row r="68" spans="1:7" ht="15.75">
      <c r="A68" s="86" t="s">
        <v>63</v>
      </c>
      <c r="B68" s="86"/>
      <c r="C68" s="87"/>
      <c r="D68" s="88" t="s">
        <v>213</v>
      </c>
      <c r="E68" s="88"/>
      <c r="F68" s="88" t="s">
        <v>214</v>
      </c>
      <c r="G68" s="88"/>
    </row>
    <row r="69" spans="1:7" ht="15.75">
      <c r="A69" s="86" t="s">
        <v>64</v>
      </c>
      <c r="B69" s="86"/>
      <c r="C69" s="87"/>
      <c r="D69" s="88" t="s">
        <v>65</v>
      </c>
      <c r="E69" s="88"/>
      <c r="F69" s="88" t="s">
        <v>215</v>
      </c>
      <c r="G69" s="88"/>
    </row>
    <row r="70" spans="1:7" ht="15.75">
      <c r="A70" s="86" t="s">
        <v>66</v>
      </c>
      <c r="B70" s="86"/>
      <c r="C70" s="87"/>
      <c r="D70" s="88" t="s">
        <v>67</v>
      </c>
      <c r="E70" s="88"/>
      <c r="F70" s="88" t="s">
        <v>216</v>
      </c>
      <c r="G70" s="88"/>
    </row>
    <row r="71" spans="1:7" ht="15.75">
      <c r="A71" s="85" t="s">
        <v>68</v>
      </c>
      <c r="B71" s="85"/>
      <c r="C71" s="69"/>
      <c r="D71" s="80"/>
      <c r="E71" s="80"/>
      <c r="F71" s="80"/>
      <c r="G71" s="80"/>
    </row>
    <row r="72" spans="1:7" ht="15.75">
      <c r="A72" s="85" t="s">
        <v>69</v>
      </c>
      <c r="B72" s="85"/>
      <c r="C72" s="69"/>
      <c r="D72" s="70" t="s">
        <v>217</v>
      </c>
      <c r="E72" s="71"/>
      <c r="F72" s="70" t="s">
        <v>218</v>
      </c>
      <c r="G72" s="71"/>
    </row>
    <row r="73" spans="1:7" ht="15.75">
      <c r="A73" s="85" t="s">
        <v>70</v>
      </c>
      <c r="B73" s="85"/>
      <c r="C73" s="69"/>
      <c r="D73" s="72"/>
      <c r="E73" s="73"/>
      <c r="F73" s="72"/>
      <c r="G73" s="73"/>
    </row>
    <row r="74" spans="1:7" ht="15.75">
      <c r="A74" s="85" t="s">
        <v>71</v>
      </c>
      <c r="B74" s="85"/>
      <c r="C74" s="69"/>
      <c r="D74" s="74"/>
      <c r="E74" s="75"/>
      <c r="F74" s="74"/>
      <c r="G74" s="75"/>
    </row>
    <row r="75" spans="1:7" ht="15.75">
      <c r="A75" s="85" t="s">
        <v>72</v>
      </c>
      <c r="B75" s="85"/>
      <c r="C75" s="69"/>
      <c r="D75" s="80"/>
      <c r="E75" s="80"/>
      <c r="F75" s="80"/>
      <c r="G75" s="80"/>
    </row>
    <row r="76" spans="1:7" ht="15.75">
      <c r="A76" s="86" t="s">
        <v>73</v>
      </c>
      <c r="B76" s="86"/>
      <c r="C76" s="87"/>
      <c r="D76" s="88" t="s">
        <v>219</v>
      </c>
      <c r="E76" s="88"/>
      <c r="F76" s="88" t="s">
        <v>220</v>
      </c>
      <c r="G76" s="88"/>
    </row>
    <row r="77" spans="1:7" ht="15.75">
      <c r="A77" s="86" t="s">
        <v>74</v>
      </c>
      <c r="B77" s="86"/>
      <c r="C77" s="86"/>
      <c r="D77" s="88" t="s">
        <v>221</v>
      </c>
      <c r="E77" s="88"/>
      <c r="F77" s="88" t="s">
        <v>222</v>
      </c>
      <c r="G77" s="88"/>
    </row>
    <row r="78" spans="1:7" ht="15.75">
      <c r="A78" s="100" t="s">
        <v>75</v>
      </c>
      <c r="B78" s="101"/>
      <c r="C78" s="101"/>
      <c r="D78" s="98"/>
      <c r="E78" s="99"/>
      <c r="F78" s="98"/>
      <c r="G78" s="99"/>
    </row>
    <row r="79" spans="1:7" ht="15.75">
      <c r="A79" s="90" t="s">
        <v>76</v>
      </c>
      <c r="B79" s="91"/>
      <c r="C79" s="91"/>
      <c r="D79" s="92" t="s">
        <v>223</v>
      </c>
      <c r="E79" s="93"/>
      <c r="F79" s="81" t="s">
        <v>224</v>
      </c>
      <c r="G79" s="82"/>
    </row>
    <row r="80" spans="1:7" ht="15.75">
      <c r="A80" s="90" t="s">
        <v>78</v>
      </c>
      <c r="B80" s="91"/>
      <c r="C80" s="91"/>
      <c r="D80" s="92" t="s">
        <v>225</v>
      </c>
      <c r="E80" s="93"/>
      <c r="F80" s="83" t="s">
        <v>226</v>
      </c>
      <c r="G80" s="84"/>
    </row>
    <row r="81" spans="1:7" ht="15.75">
      <c r="A81" s="94" t="s">
        <v>72</v>
      </c>
      <c r="B81" s="95"/>
      <c r="C81" s="95"/>
      <c r="D81" s="96"/>
      <c r="E81" s="97"/>
      <c r="F81" s="96"/>
      <c r="G81" s="97"/>
    </row>
    <row r="82" spans="1:7" ht="15.75">
      <c r="A82" s="100" t="s">
        <v>79</v>
      </c>
      <c r="B82" s="101"/>
      <c r="C82" s="101"/>
      <c r="D82" s="98"/>
      <c r="E82" s="99"/>
      <c r="F82" s="98"/>
      <c r="G82" s="99"/>
    </row>
    <row r="83" spans="1:7" ht="15.75">
      <c r="A83" s="90" t="s">
        <v>81</v>
      </c>
      <c r="B83" s="91"/>
      <c r="C83" s="91"/>
      <c r="D83" s="92"/>
      <c r="E83" s="93"/>
      <c r="F83" s="80"/>
      <c r="G83" s="80"/>
    </row>
    <row r="84" spans="1:7" ht="15.75">
      <c r="A84" s="90" t="s">
        <v>80</v>
      </c>
      <c r="B84" s="91"/>
      <c r="C84" s="91"/>
      <c r="D84" s="92" t="s">
        <v>227</v>
      </c>
      <c r="E84" s="93"/>
      <c r="F84" s="80" t="s">
        <v>228</v>
      </c>
      <c r="G84" s="80"/>
    </row>
    <row r="85" spans="1:7" ht="15.75">
      <c r="A85" s="90" t="s">
        <v>72</v>
      </c>
      <c r="B85" s="91"/>
      <c r="C85" s="91"/>
      <c r="D85" s="92"/>
      <c r="E85" s="93"/>
      <c r="F85" s="92"/>
      <c r="G85" s="93"/>
    </row>
    <row r="86" spans="1:7" ht="15.75">
      <c r="A86" s="100" t="s">
        <v>82</v>
      </c>
      <c r="B86" s="102"/>
      <c r="C86" s="102"/>
      <c r="D86" s="98"/>
      <c r="E86" s="103"/>
      <c r="F86" s="98"/>
      <c r="G86" s="103"/>
    </row>
    <row r="87" spans="1:7" ht="15.75">
      <c r="A87" s="90" t="s">
        <v>83</v>
      </c>
      <c r="B87" s="91"/>
      <c r="C87" s="91"/>
      <c r="D87" s="92" t="s">
        <v>22</v>
      </c>
      <c r="E87" s="93"/>
      <c r="F87" s="92"/>
      <c r="G87" s="93"/>
    </row>
    <row r="88" spans="1:7" ht="15.75">
      <c r="A88" s="90" t="s">
        <v>84</v>
      </c>
      <c r="B88" s="91"/>
      <c r="C88" s="91"/>
      <c r="D88" s="92" t="s">
        <v>22</v>
      </c>
      <c r="E88" s="93"/>
      <c r="F88" s="92"/>
      <c r="G88" s="93"/>
    </row>
    <row r="89" spans="1:7" ht="15.75">
      <c r="A89" s="90" t="s">
        <v>85</v>
      </c>
      <c r="B89" s="91"/>
      <c r="C89" s="91"/>
      <c r="D89" s="92" t="s">
        <v>22</v>
      </c>
      <c r="E89" s="93"/>
      <c r="F89" s="92"/>
      <c r="G89" s="93"/>
    </row>
    <row r="90" spans="1:7" ht="15.75">
      <c r="A90" s="90" t="s">
        <v>86</v>
      </c>
      <c r="B90" s="91"/>
      <c r="C90" s="91"/>
      <c r="D90" s="92" t="s">
        <v>93</v>
      </c>
      <c r="E90" s="93"/>
      <c r="F90" s="92"/>
      <c r="G90" s="93"/>
    </row>
    <row r="91" spans="1:7" ht="15.75">
      <c r="A91" s="90" t="s">
        <v>87</v>
      </c>
      <c r="B91" s="91"/>
      <c r="C91" s="91"/>
      <c r="D91" s="92" t="s">
        <v>22</v>
      </c>
      <c r="E91" s="93"/>
      <c r="F91" s="92"/>
      <c r="G91" s="93"/>
    </row>
    <row r="92" spans="1:7" ht="15.75">
      <c r="A92" s="90" t="s">
        <v>88</v>
      </c>
      <c r="B92" s="91"/>
      <c r="C92" s="91"/>
      <c r="D92" s="92" t="s">
        <v>22</v>
      </c>
      <c r="E92" s="93"/>
      <c r="F92" s="92"/>
      <c r="G92" s="93"/>
    </row>
    <row r="93" spans="1:7" ht="15.75">
      <c r="A93" s="90" t="s">
        <v>89</v>
      </c>
      <c r="B93" s="91"/>
      <c r="C93" s="91"/>
      <c r="D93" s="92" t="s">
        <v>22</v>
      </c>
      <c r="E93" s="93"/>
      <c r="F93" s="92"/>
      <c r="G93" s="93"/>
    </row>
    <row r="94" spans="1:7" ht="15.75">
      <c r="A94" s="90" t="s">
        <v>90</v>
      </c>
      <c r="B94" s="91"/>
      <c r="C94" s="91"/>
      <c r="D94" s="92" t="s">
        <v>22</v>
      </c>
      <c r="E94" s="93"/>
      <c r="F94" s="92"/>
      <c r="G94" s="93"/>
    </row>
    <row r="95" spans="1:7" ht="15.75">
      <c r="A95" s="94" t="s">
        <v>72</v>
      </c>
      <c r="B95" s="95"/>
      <c r="C95" s="95"/>
      <c r="D95" s="96"/>
      <c r="E95" s="97"/>
      <c r="F95" s="96"/>
      <c r="G95" s="97"/>
    </row>
    <row r="96" spans="1:7" ht="15.75">
      <c r="A96" s="100" t="s">
        <v>91</v>
      </c>
      <c r="B96" s="101"/>
      <c r="C96" s="101"/>
      <c r="D96" s="98"/>
      <c r="E96" s="99"/>
      <c r="F96" s="98"/>
      <c r="G96" s="99"/>
    </row>
    <row r="97" spans="1:7" ht="15.75">
      <c r="A97" s="90" t="s">
        <v>92</v>
      </c>
      <c r="B97" s="91"/>
      <c r="C97" s="91"/>
      <c r="D97" s="98" t="s">
        <v>93</v>
      </c>
      <c r="E97" s="99"/>
      <c r="F97" s="92"/>
      <c r="G97" s="93"/>
    </row>
    <row r="98" spans="1:7" ht="15.75">
      <c r="A98" s="90" t="s">
        <v>94</v>
      </c>
      <c r="B98" s="91"/>
      <c r="C98" s="91"/>
      <c r="D98" s="98" t="s">
        <v>22</v>
      </c>
      <c r="E98" s="99"/>
      <c r="F98" s="92"/>
      <c r="G98" s="93"/>
    </row>
    <row r="99" spans="1:7" ht="15.75">
      <c r="A99" s="90" t="s">
        <v>95</v>
      </c>
      <c r="B99" s="91"/>
      <c r="C99" s="91"/>
      <c r="D99" s="92" t="s">
        <v>22</v>
      </c>
      <c r="E99" s="93"/>
      <c r="F99" s="92"/>
      <c r="G99" s="93"/>
    </row>
    <row r="100" spans="1:7" ht="15.75">
      <c r="A100" s="90" t="s">
        <v>96</v>
      </c>
      <c r="B100" s="91"/>
      <c r="C100" s="91"/>
      <c r="D100" s="92" t="s">
        <v>22</v>
      </c>
      <c r="E100" s="93"/>
      <c r="F100" s="92"/>
      <c r="G100" s="93"/>
    </row>
    <row r="101" spans="1:7" ht="15.75">
      <c r="A101" s="90" t="s">
        <v>97</v>
      </c>
      <c r="B101" s="91"/>
      <c r="C101" s="91"/>
      <c r="D101" s="92" t="s">
        <v>93</v>
      </c>
      <c r="E101" s="93"/>
      <c r="F101" s="92"/>
      <c r="G101" s="93"/>
    </row>
    <row r="102" spans="1:7" ht="15.75">
      <c r="A102" s="90" t="s">
        <v>98</v>
      </c>
      <c r="B102" s="91"/>
      <c r="C102" s="91"/>
      <c r="D102" s="92" t="s">
        <v>22</v>
      </c>
      <c r="E102" s="93"/>
      <c r="F102" s="92"/>
      <c r="G102" s="93"/>
    </row>
    <row r="103" spans="1:7" ht="15.75">
      <c r="A103" s="90" t="s">
        <v>99</v>
      </c>
      <c r="B103" s="91"/>
      <c r="C103" s="91"/>
      <c r="D103" s="92" t="s">
        <v>93</v>
      </c>
      <c r="E103" s="93"/>
      <c r="F103" s="92">
        <v>2</v>
      </c>
      <c r="G103" s="93"/>
    </row>
    <row r="104" spans="1:7" ht="15.75">
      <c r="A104" s="90" t="s">
        <v>100</v>
      </c>
      <c r="B104" s="91"/>
      <c r="C104" s="91"/>
      <c r="D104" s="92" t="s">
        <v>22</v>
      </c>
      <c r="E104" s="93"/>
      <c r="F104" s="92"/>
      <c r="G104" s="93"/>
    </row>
    <row r="105" spans="1:7" ht="15.75">
      <c r="A105" s="90" t="s">
        <v>101</v>
      </c>
      <c r="B105" s="91"/>
      <c r="C105" s="91"/>
      <c r="D105" s="92" t="s">
        <v>22</v>
      </c>
      <c r="E105" s="93"/>
      <c r="F105" s="92"/>
      <c r="G105" s="93"/>
    </row>
    <row r="106" spans="1:7" ht="15.75">
      <c r="A106" s="94" t="s">
        <v>72</v>
      </c>
      <c r="B106" s="95"/>
      <c r="C106" s="95"/>
      <c r="D106" s="96"/>
      <c r="E106" s="97"/>
      <c r="F106" s="96"/>
      <c r="G106" s="97"/>
    </row>
    <row r="107" spans="1:7" ht="15.75">
      <c r="A107" s="86" t="s">
        <v>102</v>
      </c>
      <c r="B107" s="86"/>
      <c r="C107" s="87"/>
      <c r="D107" s="88" t="s">
        <v>93</v>
      </c>
      <c r="E107" s="88"/>
      <c r="F107" s="88" t="s">
        <v>77</v>
      </c>
      <c r="G107" s="88"/>
    </row>
    <row r="109" spans="1:8" ht="47.25">
      <c r="A109" s="66" t="s">
        <v>183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184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185</v>
      </c>
      <c r="B111" s="2"/>
      <c r="C111" s="2"/>
      <c r="D111" s="3"/>
      <c r="E111" s="3"/>
      <c r="F111" s="89" t="s">
        <v>186</v>
      </c>
      <c r="G111" s="89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2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187</v>
      </c>
      <c r="B116" s="2"/>
      <c r="C116" s="2"/>
      <c r="D116" s="3"/>
      <c r="E116" s="3"/>
      <c r="F116" s="3"/>
      <c r="G116" s="3"/>
      <c r="H116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DJ34" sqref="DJ34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103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208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1" t="s">
        <v>107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</row>
    <row r="16" spans="1:108" ht="16.5">
      <c r="A16" s="161" t="s">
        <v>108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</row>
    <row r="17" spans="1:108" ht="16.5">
      <c r="A17" s="161" t="s">
        <v>109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</row>
    <row r="18" spans="1:108" ht="16.5">
      <c r="A18" s="161" t="s">
        <v>110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0" t="s">
        <v>209</v>
      </c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78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 t="s">
        <v>111</v>
      </c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 t="s">
        <v>112</v>
      </c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 t="s">
        <v>113</v>
      </c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</row>
    <row r="21" spans="1:108" ht="15.75">
      <c r="A21" s="78" t="s">
        <v>114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</row>
    <row r="22" spans="1:108" ht="15.75">
      <c r="A22" s="40"/>
      <c r="B22" s="126" t="s">
        <v>115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7"/>
      <c r="AS22" s="40"/>
      <c r="AT22" s="105">
        <v>0</v>
      </c>
      <c r="AU22" s="105"/>
      <c r="AV22" s="105"/>
      <c r="AW22" s="105"/>
      <c r="AX22" s="105"/>
      <c r="AY22" s="105"/>
      <c r="AZ22" s="41"/>
      <c r="BA22" s="42" t="s">
        <v>116</v>
      </c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3"/>
      <c r="BT22" s="157">
        <v>0</v>
      </c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9"/>
      <c r="CL22" s="157">
        <v>0</v>
      </c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9"/>
    </row>
    <row r="23" spans="1:108" ht="15.75">
      <c r="A23" s="44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9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43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5"/>
      <c r="CL23" s="143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5.75">
      <c r="A24" s="40"/>
      <c r="B24" s="126" t="s">
        <v>117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7"/>
      <c r="AS24" s="40"/>
      <c r="AT24" s="105">
        <v>0</v>
      </c>
      <c r="AU24" s="105"/>
      <c r="AV24" s="105"/>
      <c r="AW24" s="105"/>
      <c r="AX24" s="105"/>
      <c r="AY24" s="105"/>
      <c r="AZ24" s="41"/>
      <c r="BA24" s="42" t="s">
        <v>118</v>
      </c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3"/>
      <c r="BT24" s="117">
        <v>0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9"/>
      <c r="CL24" s="117">
        <v>0</v>
      </c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9"/>
    </row>
    <row r="25" spans="1:108" ht="15.75">
      <c r="A25" s="44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0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2"/>
      <c r="CL25" s="120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2"/>
    </row>
    <row r="26" spans="1:108" ht="15.75">
      <c r="A26" s="40"/>
      <c r="B26" s="126" t="s">
        <v>119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40"/>
      <c r="AT26" s="105">
        <v>0</v>
      </c>
      <c r="AU26" s="105"/>
      <c r="AV26" s="105"/>
      <c r="AW26" s="105"/>
      <c r="AX26" s="105"/>
      <c r="AY26" s="105"/>
      <c r="AZ26" s="41"/>
      <c r="BA26" s="42" t="s">
        <v>116</v>
      </c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3"/>
      <c r="BT26" s="117">
        <v>0</v>
      </c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9"/>
      <c r="CL26" s="117">
        <v>0</v>
      </c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9"/>
    </row>
    <row r="27" spans="1:108" ht="15.75">
      <c r="A27" s="44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0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2"/>
      <c r="CL27" s="120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2"/>
    </row>
    <row r="28" spans="1:108" ht="15.75">
      <c r="A28" s="40"/>
      <c r="B28" s="126" t="s">
        <v>120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7"/>
      <c r="AS28" s="40"/>
      <c r="AT28" s="105">
        <v>0</v>
      </c>
      <c r="AU28" s="105"/>
      <c r="AV28" s="105"/>
      <c r="AW28" s="105"/>
      <c r="AX28" s="105"/>
      <c r="AY28" s="105"/>
      <c r="AZ28" s="41"/>
      <c r="BA28" s="130" t="s">
        <v>121</v>
      </c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1"/>
      <c r="BT28" s="117">
        <v>0</v>
      </c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9"/>
      <c r="CL28" s="117">
        <v>0</v>
      </c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9"/>
    </row>
    <row r="29" spans="1:108" ht="15.75">
      <c r="A29" s="44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9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0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2"/>
      <c r="CL29" s="120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2"/>
    </row>
    <row r="30" spans="1:108" ht="15.75">
      <c r="A30" s="78" t="s">
        <v>122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</row>
    <row r="31" spans="1:108" ht="15.75">
      <c r="A31" s="40"/>
      <c r="B31" s="126" t="s">
        <v>123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7"/>
      <c r="AS31" s="40"/>
      <c r="AT31" s="105">
        <v>3</v>
      </c>
      <c r="AU31" s="105"/>
      <c r="AV31" s="105"/>
      <c r="AW31" s="105"/>
      <c r="AX31" s="105"/>
      <c r="AY31" s="105"/>
      <c r="AZ31" s="41"/>
      <c r="BA31" s="42" t="s">
        <v>116</v>
      </c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3"/>
      <c r="BT31" s="117">
        <v>1258.1477372701956</v>
      </c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9"/>
      <c r="CL31" s="117">
        <v>0.8672096341812763</v>
      </c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9"/>
    </row>
    <row r="32" spans="1:108" ht="15.75">
      <c r="A32" s="44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9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0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2"/>
      <c r="CL32" s="120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2"/>
    </row>
    <row r="33" spans="1:108" ht="15.75">
      <c r="A33" s="40"/>
      <c r="B33" s="126" t="s">
        <v>124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7"/>
      <c r="AS33" s="40"/>
      <c r="AT33" s="105">
        <v>0</v>
      </c>
      <c r="AU33" s="105"/>
      <c r="AV33" s="105"/>
      <c r="AW33" s="105"/>
      <c r="AX33" s="105"/>
      <c r="AY33" s="105"/>
      <c r="AZ33" s="41"/>
      <c r="BA33" s="42" t="s">
        <v>116</v>
      </c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3"/>
      <c r="BT33" s="117">
        <v>0</v>
      </c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9"/>
      <c r="CL33" s="117">
        <v>0</v>
      </c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9"/>
    </row>
    <row r="34" spans="1:108" ht="15.75">
      <c r="A34" s="44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9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0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2"/>
      <c r="CL34" s="120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2"/>
    </row>
    <row r="35" spans="1:108" ht="15.75">
      <c r="A35" s="40"/>
      <c r="B35" s="126" t="s">
        <v>125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7"/>
      <c r="AS35" s="40"/>
      <c r="AT35" s="105">
        <v>3</v>
      </c>
      <c r="AU35" s="105"/>
      <c r="AV35" s="105"/>
      <c r="AW35" s="105"/>
      <c r="AX35" s="105"/>
      <c r="AY35" s="105"/>
      <c r="AZ35" s="41"/>
      <c r="BA35" s="42" t="s">
        <v>116</v>
      </c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3"/>
      <c r="BT35" s="117">
        <v>992.4771318747872</v>
      </c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7">
        <v>0.684089558777769</v>
      </c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9"/>
    </row>
    <row r="36" spans="1:108" ht="15.75">
      <c r="A36" s="44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9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0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20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2"/>
    </row>
    <row r="37" spans="1:108" ht="15.75">
      <c r="A37" s="40"/>
      <c r="B37" s="126" t="s">
        <v>126</v>
      </c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7"/>
      <c r="AS37" s="40"/>
      <c r="AT37" s="126" t="s">
        <v>127</v>
      </c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7"/>
      <c r="BT37" s="117">
        <v>2604.978696890411</v>
      </c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9"/>
      <c r="CL37" s="117">
        <v>1.7955463860562524</v>
      </c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9"/>
    </row>
    <row r="38" spans="1:108" ht="15.75">
      <c r="A38" s="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53"/>
      <c r="AS38" s="49"/>
      <c r="AT38" s="28" t="s">
        <v>128</v>
      </c>
      <c r="AU38" s="28"/>
      <c r="AV38" s="28"/>
      <c r="AW38" s="28"/>
      <c r="AX38" s="28"/>
      <c r="AY38" s="28"/>
      <c r="AZ38" s="39"/>
      <c r="BA38" s="29"/>
      <c r="BB38" s="29"/>
      <c r="BC38" s="29"/>
      <c r="BD38" s="29"/>
      <c r="BE38" s="144">
        <v>2</v>
      </c>
      <c r="BF38" s="144"/>
      <c r="BG38" s="144"/>
      <c r="BH38" s="144"/>
      <c r="BI38" s="144"/>
      <c r="BJ38" s="144"/>
      <c r="BK38" s="29"/>
      <c r="BL38" s="29" t="s">
        <v>129</v>
      </c>
      <c r="BM38" s="2"/>
      <c r="BN38" s="29"/>
      <c r="BO38" s="29"/>
      <c r="BP38" s="29"/>
      <c r="BQ38" s="29"/>
      <c r="BR38" s="29"/>
      <c r="BS38" s="52"/>
      <c r="BT38" s="154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55"/>
      <c r="CK38" s="156"/>
      <c r="CL38" s="154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55"/>
      <c r="CX38" s="155"/>
      <c r="CY38" s="155"/>
      <c r="CZ38" s="155"/>
      <c r="DA38" s="155"/>
      <c r="DB38" s="155"/>
      <c r="DC38" s="155"/>
      <c r="DD38" s="156"/>
    </row>
    <row r="39" spans="1:108" ht="15.75">
      <c r="A39" s="44"/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S39" s="47"/>
      <c r="AT39" s="128" t="s">
        <v>130</v>
      </c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9"/>
      <c r="BT39" s="120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2"/>
      <c r="CL39" s="120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2"/>
    </row>
    <row r="40" spans="1:108" ht="15.75">
      <c r="A40" s="53"/>
      <c r="B40" s="126" t="s">
        <v>229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7"/>
      <c r="AS40" s="140" t="s">
        <v>131</v>
      </c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2"/>
      <c r="BT40" s="117">
        <v>10228.952121953142</v>
      </c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9"/>
      <c r="CL40" s="117">
        <v>7.05055977526409</v>
      </c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15.75">
      <c r="A41" s="53"/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9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0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2"/>
      <c r="CL41" s="120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2"/>
    </row>
    <row r="42" spans="1:108" ht="15.75">
      <c r="A42" s="40"/>
      <c r="B42" s="126" t="s">
        <v>132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7"/>
      <c r="AS42" s="140" t="s">
        <v>131</v>
      </c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1"/>
      <c r="BM42" s="141"/>
      <c r="BN42" s="141"/>
      <c r="BO42" s="141"/>
      <c r="BP42" s="141"/>
      <c r="BQ42" s="141"/>
      <c r="BR42" s="141"/>
      <c r="BS42" s="142"/>
      <c r="BT42" s="117">
        <v>1338.3584999999998</v>
      </c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9"/>
      <c r="CL42" s="117">
        <v>0.9224968982630272</v>
      </c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9"/>
    </row>
    <row r="43" spans="1:108" ht="15.75">
      <c r="A43" s="44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9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0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2"/>
      <c r="CL43" s="120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2"/>
    </row>
    <row r="44" spans="1:108" ht="15.75">
      <c r="A44" s="78" t="s">
        <v>133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</row>
    <row r="45" spans="1:108" ht="15.75">
      <c r="A45" s="40"/>
      <c r="B45" s="126" t="s">
        <v>134</v>
      </c>
      <c r="C45" s="126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126"/>
      <c r="AQ45" s="126"/>
      <c r="AR45" s="127"/>
      <c r="AS45" s="40"/>
      <c r="AT45" s="105">
        <v>0</v>
      </c>
      <c r="AU45" s="105"/>
      <c r="AV45" s="105"/>
      <c r="AW45" s="105"/>
      <c r="AX45" s="105"/>
      <c r="AY45" s="105"/>
      <c r="AZ45" s="41"/>
      <c r="BA45" s="130" t="s">
        <v>135</v>
      </c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0"/>
      <c r="BQ45" s="130"/>
      <c r="BR45" s="130"/>
      <c r="BS45" s="131"/>
      <c r="BT45" s="117">
        <v>0</v>
      </c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9"/>
      <c r="CL45" s="117">
        <v>0</v>
      </c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9"/>
    </row>
    <row r="46" spans="1:108" ht="15.75">
      <c r="A46" s="44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9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0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2"/>
      <c r="CL46" s="120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2"/>
    </row>
    <row r="47" spans="1:108" ht="15.75">
      <c r="A47" s="40"/>
      <c r="B47" s="126" t="s">
        <v>136</v>
      </c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40"/>
      <c r="AT47" s="105">
        <v>0</v>
      </c>
      <c r="AU47" s="105"/>
      <c r="AV47" s="105"/>
      <c r="AW47" s="105"/>
      <c r="AX47" s="105"/>
      <c r="AY47" s="105"/>
      <c r="AZ47" s="41"/>
      <c r="BA47" s="130" t="s">
        <v>135</v>
      </c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1"/>
      <c r="BT47" s="117">
        <v>0</v>
      </c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9"/>
      <c r="CL47" s="117">
        <v>0</v>
      </c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9"/>
    </row>
    <row r="48" spans="1:108" ht="15.75">
      <c r="A48" s="44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9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0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2"/>
      <c r="CL48" s="120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2"/>
    </row>
    <row r="49" spans="1:108" ht="15.75">
      <c r="A49" s="40"/>
      <c r="B49" s="126" t="s">
        <v>137</v>
      </c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7"/>
      <c r="AS49" s="40"/>
      <c r="AT49" s="126" t="s">
        <v>138</v>
      </c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6"/>
      <c r="BR49" s="126"/>
      <c r="BS49" s="127"/>
      <c r="BT49" s="117">
        <v>0</v>
      </c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9"/>
      <c r="CL49" s="117">
        <v>0</v>
      </c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9"/>
    </row>
    <row r="50" spans="1:108" ht="15.75">
      <c r="A50" s="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53"/>
      <c r="AS50" s="49"/>
      <c r="AT50" s="28" t="s">
        <v>139</v>
      </c>
      <c r="AU50" s="28"/>
      <c r="AV50" s="28"/>
      <c r="AW50" s="28"/>
      <c r="AX50" s="28"/>
      <c r="AY50" s="28"/>
      <c r="AZ50" s="39"/>
      <c r="BA50" s="29"/>
      <c r="BB50" s="29"/>
      <c r="BC50" s="29"/>
      <c r="BD50" s="29"/>
      <c r="BE50" s="144" t="s">
        <v>140</v>
      </c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52"/>
      <c r="BT50" s="154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6"/>
      <c r="CL50" s="154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6"/>
    </row>
    <row r="51" spans="1:108" ht="15.75">
      <c r="A51" s="44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9"/>
      <c r="AS51" s="47"/>
      <c r="AT51" s="128" t="s">
        <v>141</v>
      </c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9"/>
      <c r="BT51" s="120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2"/>
      <c r="CL51" s="120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2"/>
    </row>
    <row r="52" spans="1:108" ht="15.75">
      <c r="A52" s="53"/>
      <c r="B52" s="126" t="s">
        <v>142</v>
      </c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7"/>
      <c r="AS52" s="49"/>
      <c r="AT52" s="115">
        <v>0</v>
      </c>
      <c r="AU52" s="115"/>
      <c r="AV52" s="115"/>
      <c r="AW52" s="115"/>
      <c r="AX52" s="115"/>
      <c r="AY52" s="115"/>
      <c r="AZ52" s="50"/>
      <c r="BA52" s="54" t="s">
        <v>135</v>
      </c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1"/>
      <c r="BT52" s="117">
        <v>0</v>
      </c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9"/>
      <c r="CL52" s="117">
        <v>0</v>
      </c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9"/>
    </row>
    <row r="53" spans="1:108" ht="15.75">
      <c r="A53" s="53"/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9"/>
      <c r="AS53" s="49"/>
      <c r="AT53" s="45"/>
      <c r="AU53" s="45"/>
      <c r="AV53" s="45"/>
      <c r="AW53" s="45"/>
      <c r="AX53" s="45"/>
      <c r="AY53" s="45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1"/>
      <c r="BT53" s="120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2"/>
      <c r="CL53" s="120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2"/>
    </row>
    <row r="54" spans="1:108" ht="15.75">
      <c r="A54" s="40"/>
      <c r="B54" s="126" t="s">
        <v>143</v>
      </c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7"/>
      <c r="AS54" s="40"/>
      <c r="AT54" s="105">
        <v>0</v>
      </c>
      <c r="AU54" s="105"/>
      <c r="AV54" s="105"/>
      <c r="AW54" s="105"/>
      <c r="AX54" s="105"/>
      <c r="AY54" s="105"/>
      <c r="AZ54" s="41"/>
      <c r="BA54" s="130" t="s">
        <v>144</v>
      </c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1"/>
      <c r="BT54" s="117">
        <v>0</v>
      </c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9"/>
      <c r="CL54" s="117">
        <v>0</v>
      </c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9"/>
    </row>
    <row r="55" spans="1:108" ht="15.75">
      <c r="A55" s="44"/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9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0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2"/>
      <c r="CL55" s="120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2"/>
    </row>
    <row r="56" spans="1:108" ht="15.75">
      <c r="A56" s="78" t="s">
        <v>145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/>
      <c r="BC56" s="78"/>
      <c r="BD56" s="78"/>
      <c r="BE56" s="78"/>
      <c r="BF56" s="78"/>
      <c r="BG56" s="78"/>
      <c r="BH56" s="78"/>
      <c r="BI56" s="78"/>
      <c r="BJ56" s="78"/>
      <c r="BK56" s="78"/>
      <c r="BL56" s="78"/>
      <c r="BM56" s="78"/>
      <c r="BN56" s="78"/>
      <c r="BO56" s="78"/>
      <c r="BP56" s="78"/>
      <c r="BQ56" s="78"/>
      <c r="BR56" s="78"/>
      <c r="BS56" s="78"/>
      <c r="BT56" s="78"/>
      <c r="BU56" s="78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8"/>
    </row>
    <row r="57" spans="1:108" ht="15.75">
      <c r="A57" s="40"/>
      <c r="B57" s="126" t="s">
        <v>146</v>
      </c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7"/>
      <c r="AS57" s="40"/>
      <c r="AT57" s="126" t="s">
        <v>147</v>
      </c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6"/>
      <c r="BR57" s="126"/>
      <c r="BS57" s="127"/>
      <c r="BT57" s="117">
        <v>122.47756742274383</v>
      </c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9"/>
      <c r="CL57" s="117">
        <v>0.08442071093379089</v>
      </c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9"/>
    </row>
    <row r="58" spans="1:108" ht="15.75">
      <c r="A58" s="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53"/>
      <c r="AS58" s="49"/>
      <c r="AT58" s="28" t="s">
        <v>148</v>
      </c>
      <c r="AU58" s="28"/>
      <c r="AV58" s="28"/>
      <c r="AW58" s="28"/>
      <c r="AX58" s="28"/>
      <c r="AY58" s="28"/>
      <c r="AZ58" s="39"/>
      <c r="BA58" s="29"/>
      <c r="BB58" s="29"/>
      <c r="BC58" s="29"/>
      <c r="BD58" s="29"/>
      <c r="BE58" s="144">
        <v>0</v>
      </c>
      <c r="BF58" s="144"/>
      <c r="BG58" s="144"/>
      <c r="BH58" s="144"/>
      <c r="BI58" s="144"/>
      <c r="BJ58" s="144"/>
      <c r="BK58" s="29"/>
      <c r="BL58" s="29" t="s">
        <v>149</v>
      </c>
      <c r="BM58" s="2"/>
      <c r="BN58" s="29"/>
      <c r="BO58" s="29"/>
      <c r="BP58" s="29"/>
      <c r="BQ58" s="29"/>
      <c r="BR58" s="29"/>
      <c r="BS58" s="52"/>
      <c r="BT58" s="154"/>
      <c r="BU58" s="155"/>
      <c r="BV58" s="155"/>
      <c r="BW58" s="155"/>
      <c r="BX58" s="155"/>
      <c r="BY58" s="155"/>
      <c r="BZ58" s="155"/>
      <c r="CA58" s="155"/>
      <c r="CB58" s="155"/>
      <c r="CC58" s="155"/>
      <c r="CD58" s="155"/>
      <c r="CE58" s="155"/>
      <c r="CF58" s="155"/>
      <c r="CG58" s="155"/>
      <c r="CH58" s="155"/>
      <c r="CI58" s="155"/>
      <c r="CJ58" s="155"/>
      <c r="CK58" s="156"/>
      <c r="CL58" s="154"/>
      <c r="CM58" s="155"/>
      <c r="CN58" s="155"/>
      <c r="CO58" s="155"/>
      <c r="CP58" s="155"/>
      <c r="CQ58" s="155"/>
      <c r="CR58" s="155"/>
      <c r="CS58" s="155"/>
      <c r="CT58" s="155"/>
      <c r="CU58" s="155"/>
      <c r="CV58" s="155"/>
      <c r="CW58" s="155"/>
      <c r="CX58" s="155"/>
      <c r="CY58" s="155"/>
      <c r="CZ58" s="155"/>
      <c r="DA58" s="155"/>
      <c r="DB58" s="155"/>
      <c r="DC58" s="155"/>
      <c r="DD58" s="156"/>
    </row>
    <row r="59" spans="1:108" ht="15.75">
      <c r="A59" s="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53"/>
      <c r="AS59" s="49"/>
      <c r="AT59" s="149" t="s">
        <v>150</v>
      </c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53"/>
      <c r="BT59" s="154"/>
      <c r="BU59" s="155"/>
      <c r="BV59" s="155"/>
      <c r="BW59" s="155"/>
      <c r="BX59" s="155"/>
      <c r="BY59" s="155"/>
      <c r="BZ59" s="155"/>
      <c r="CA59" s="155"/>
      <c r="CB59" s="155"/>
      <c r="CC59" s="155"/>
      <c r="CD59" s="155"/>
      <c r="CE59" s="155"/>
      <c r="CF59" s="155"/>
      <c r="CG59" s="155"/>
      <c r="CH59" s="155"/>
      <c r="CI59" s="155"/>
      <c r="CJ59" s="155"/>
      <c r="CK59" s="156"/>
      <c r="CL59" s="154"/>
      <c r="CM59" s="155"/>
      <c r="CN59" s="155"/>
      <c r="CO59" s="155"/>
      <c r="CP59" s="155"/>
      <c r="CQ59" s="155"/>
      <c r="CR59" s="155"/>
      <c r="CS59" s="155"/>
      <c r="CT59" s="155"/>
      <c r="CU59" s="155"/>
      <c r="CV59" s="155"/>
      <c r="CW59" s="155"/>
      <c r="CX59" s="155"/>
      <c r="CY59" s="155"/>
      <c r="CZ59" s="155"/>
      <c r="DA59" s="155"/>
      <c r="DB59" s="155"/>
      <c r="DC59" s="155"/>
      <c r="DD59" s="156"/>
    </row>
    <row r="60" spans="1:108" ht="15.75">
      <c r="A60" s="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53"/>
      <c r="AS60" s="49"/>
      <c r="AT60" s="144">
        <v>0</v>
      </c>
      <c r="AU60" s="144"/>
      <c r="AV60" s="144"/>
      <c r="AW60" s="144"/>
      <c r="AX60" s="144"/>
      <c r="AY60" s="144"/>
      <c r="AZ60" s="39"/>
      <c r="BA60" s="151" t="s">
        <v>151</v>
      </c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51"/>
      <c r="BP60" s="151"/>
      <c r="BQ60" s="151"/>
      <c r="BR60" s="151"/>
      <c r="BS60" s="152"/>
      <c r="BT60" s="154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  <c r="CH60" s="155"/>
      <c r="CI60" s="155"/>
      <c r="CJ60" s="155"/>
      <c r="CK60" s="156"/>
      <c r="CL60" s="154"/>
      <c r="CM60" s="155"/>
      <c r="CN60" s="155"/>
      <c r="CO60" s="155"/>
      <c r="CP60" s="155"/>
      <c r="CQ60" s="155"/>
      <c r="CR60" s="155"/>
      <c r="CS60" s="155"/>
      <c r="CT60" s="155"/>
      <c r="CU60" s="155"/>
      <c r="CV60" s="155"/>
      <c r="CW60" s="155"/>
      <c r="CX60" s="155"/>
      <c r="CY60" s="155"/>
      <c r="CZ60" s="155"/>
      <c r="DA60" s="155"/>
      <c r="DB60" s="155"/>
      <c r="DC60" s="155"/>
      <c r="DD60" s="156"/>
    </row>
    <row r="61" spans="1:108" ht="15.75">
      <c r="A61" s="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53"/>
      <c r="AS61" s="49"/>
      <c r="AT61" s="149" t="s">
        <v>152</v>
      </c>
      <c r="AU61" s="149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149"/>
      <c r="BM61" s="149"/>
      <c r="BN61" s="149"/>
      <c r="BO61" s="149"/>
      <c r="BP61" s="149"/>
      <c r="BQ61" s="149"/>
      <c r="BR61" s="149"/>
      <c r="BS61" s="153"/>
      <c r="BT61" s="154"/>
      <c r="BU61" s="155"/>
      <c r="BV61" s="155"/>
      <c r="BW61" s="155"/>
      <c r="BX61" s="155"/>
      <c r="BY61" s="155"/>
      <c r="BZ61" s="155"/>
      <c r="CA61" s="155"/>
      <c r="CB61" s="155"/>
      <c r="CC61" s="155"/>
      <c r="CD61" s="155"/>
      <c r="CE61" s="155"/>
      <c r="CF61" s="155"/>
      <c r="CG61" s="155"/>
      <c r="CH61" s="155"/>
      <c r="CI61" s="155"/>
      <c r="CJ61" s="155"/>
      <c r="CK61" s="156"/>
      <c r="CL61" s="154"/>
      <c r="CM61" s="155"/>
      <c r="CN61" s="155"/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6"/>
    </row>
    <row r="62" spans="1:108" ht="15.75">
      <c r="A62" s="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53"/>
      <c r="AS62" s="49"/>
      <c r="AT62" s="144">
        <v>2</v>
      </c>
      <c r="AU62" s="144"/>
      <c r="AV62" s="144"/>
      <c r="AW62" s="144"/>
      <c r="AX62" s="144"/>
      <c r="AY62" s="144"/>
      <c r="AZ62" s="39"/>
      <c r="BA62" s="151" t="s">
        <v>135</v>
      </c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151"/>
      <c r="BP62" s="151"/>
      <c r="BQ62" s="151"/>
      <c r="BR62" s="151"/>
      <c r="BS62" s="152"/>
      <c r="BT62" s="154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6"/>
      <c r="CL62" s="154"/>
      <c r="CM62" s="155"/>
      <c r="CN62" s="155"/>
      <c r="CO62" s="155"/>
      <c r="CP62" s="155"/>
      <c r="CQ62" s="155"/>
      <c r="CR62" s="155"/>
      <c r="CS62" s="155"/>
      <c r="CT62" s="155"/>
      <c r="CU62" s="155"/>
      <c r="CV62" s="155"/>
      <c r="CW62" s="155"/>
      <c r="CX62" s="155"/>
      <c r="CY62" s="155"/>
      <c r="CZ62" s="155"/>
      <c r="DA62" s="155"/>
      <c r="DB62" s="155"/>
      <c r="DC62" s="155"/>
      <c r="DD62" s="156"/>
    </row>
    <row r="63" spans="1:108" ht="15.75">
      <c r="A63" s="44"/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9"/>
      <c r="AS63" s="47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120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2"/>
      <c r="CL63" s="120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2"/>
    </row>
    <row r="64" spans="1:108" ht="15.75">
      <c r="A64" s="44"/>
      <c r="B64" s="126" t="s">
        <v>153</v>
      </c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7"/>
      <c r="AS64" s="40"/>
      <c r="AT64" s="55" t="s">
        <v>131</v>
      </c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6"/>
      <c r="BT64" s="117">
        <v>0</v>
      </c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9"/>
      <c r="CL64" s="117">
        <v>0</v>
      </c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9"/>
    </row>
    <row r="65" spans="1:108" ht="15.75">
      <c r="A65" s="44"/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9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0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2"/>
      <c r="CL65" s="120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2"/>
    </row>
    <row r="66" spans="1:108" ht="15.75">
      <c r="A66" s="53"/>
      <c r="B66" s="126" t="s">
        <v>154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7"/>
      <c r="AS66" s="55" t="s">
        <v>131</v>
      </c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6"/>
      <c r="BS66" s="57"/>
      <c r="BT66" s="117">
        <v>834.8617877349246</v>
      </c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9"/>
      <c r="CL66" s="117">
        <v>0.5754492609146158</v>
      </c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9"/>
    </row>
    <row r="67" spans="1:108" ht="15.75">
      <c r="A67" s="53"/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9"/>
      <c r="AS67" s="143"/>
      <c r="AT67" s="144"/>
      <c r="AU67" s="144"/>
      <c r="AV67" s="144"/>
      <c r="AW67" s="144"/>
      <c r="AX67" s="144"/>
      <c r="AY67" s="144"/>
      <c r="AZ67" s="144"/>
      <c r="BA67" s="144"/>
      <c r="BB67" s="144"/>
      <c r="BC67" s="144"/>
      <c r="BD67" s="144"/>
      <c r="BE67" s="144"/>
      <c r="BF67" s="144"/>
      <c r="BG67" s="144"/>
      <c r="BH67" s="144"/>
      <c r="BI67" s="144"/>
      <c r="BJ67" s="144"/>
      <c r="BK67" s="144"/>
      <c r="BL67" s="144"/>
      <c r="BM67" s="144"/>
      <c r="BN67" s="144"/>
      <c r="BO67" s="144"/>
      <c r="BP67" s="144"/>
      <c r="BQ67" s="144"/>
      <c r="BR67" s="144"/>
      <c r="BS67" s="145"/>
      <c r="BT67" s="120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2"/>
      <c r="CL67" s="120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2"/>
    </row>
    <row r="68" spans="1:108" ht="15.75">
      <c r="A68" s="53"/>
      <c r="B68" s="126" t="s">
        <v>155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7"/>
      <c r="AS68" s="140" t="s">
        <v>131</v>
      </c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2"/>
      <c r="BT68" s="117">
        <v>0</v>
      </c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9"/>
      <c r="CL68" s="117">
        <v>0</v>
      </c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9"/>
    </row>
    <row r="69" spans="1:108" ht="15.75">
      <c r="A69" s="53"/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9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0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2"/>
      <c r="CL69" s="120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2"/>
    </row>
    <row r="70" spans="1:108" ht="15.75">
      <c r="A70" s="53"/>
      <c r="B70" s="126" t="s">
        <v>156</v>
      </c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40" t="s">
        <v>131</v>
      </c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2"/>
      <c r="BT70" s="117">
        <v>351.0252129872697</v>
      </c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9"/>
      <c r="CL70" s="117">
        <v>0.24195286254981366</v>
      </c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9"/>
    </row>
    <row r="71" spans="1:108" ht="15.75">
      <c r="A71" s="53"/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9"/>
      <c r="AS71" s="150"/>
      <c r="AT71" s="151"/>
      <c r="AU71" s="151"/>
      <c r="AV71" s="151"/>
      <c r="AW71" s="151"/>
      <c r="AX71" s="151"/>
      <c r="AY71" s="151"/>
      <c r="AZ71" s="151"/>
      <c r="BA71" s="151"/>
      <c r="BB71" s="151"/>
      <c r="BC71" s="151"/>
      <c r="BD71" s="151"/>
      <c r="BE71" s="151"/>
      <c r="BF71" s="151"/>
      <c r="BG71" s="151"/>
      <c r="BH71" s="151"/>
      <c r="BI71" s="151"/>
      <c r="BJ71" s="151"/>
      <c r="BK71" s="151"/>
      <c r="BL71" s="151"/>
      <c r="BM71" s="151"/>
      <c r="BN71" s="151"/>
      <c r="BO71" s="151"/>
      <c r="BP71" s="151"/>
      <c r="BQ71" s="151"/>
      <c r="BR71" s="151"/>
      <c r="BS71" s="152"/>
      <c r="BT71" s="120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2"/>
      <c r="CL71" s="120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2"/>
    </row>
    <row r="72" spans="1:108" ht="15.75">
      <c r="A72" s="53"/>
      <c r="B72" s="126" t="s">
        <v>157</v>
      </c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40" t="s">
        <v>131</v>
      </c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2"/>
      <c r="BT72" s="118">
        <v>0</v>
      </c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9"/>
      <c r="CL72" s="117">
        <v>0</v>
      </c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9"/>
    </row>
    <row r="73" spans="1:108" ht="15.75">
      <c r="A73" s="53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49"/>
      <c r="AK73" s="149"/>
      <c r="AL73" s="149"/>
      <c r="AM73" s="149"/>
      <c r="AN73" s="149"/>
      <c r="AO73" s="149"/>
      <c r="AP73" s="149"/>
      <c r="AQ73" s="149"/>
      <c r="AR73" s="149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2"/>
      <c r="CL73" s="120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2"/>
    </row>
    <row r="74" spans="1:108" ht="15.75">
      <c r="A74" s="2"/>
      <c r="B74" s="126" t="s">
        <v>158</v>
      </c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40" t="s">
        <v>131</v>
      </c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2"/>
      <c r="BT74" s="118">
        <v>0</v>
      </c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9"/>
      <c r="CL74" s="117">
        <v>0</v>
      </c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9"/>
    </row>
    <row r="75" spans="1:108" ht="15.75">
      <c r="A75" s="58"/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  <c r="AL75" s="128"/>
      <c r="AM75" s="128"/>
      <c r="AN75" s="128"/>
      <c r="AO75" s="128"/>
      <c r="AP75" s="128"/>
      <c r="AQ75" s="128"/>
      <c r="AR75" s="128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2"/>
      <c r="CL75" s="120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2"/>
    </row>
    <row r="76" spans="1:108" ht="15.75">
      <c r="A76" s="59"/>
      <c r="B76" s="85" t="s">
        <v>159</v>
      </c>
      <c r="C76" s="85"/>
      <c r="D76" s="85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140" t="s">
        <v>131</v>
      </c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2"/>
      <c r="BT76" s="118">
        <v>0</v>
      </c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7">
        <v>0</v>
      </c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9"/>
    </row>
    <row r="77" spans="1:108" ht="15.75">
      <c r="A77" s="59"/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143"/>
      <c r="AT77" s="144"/>
      <c r="AU77" s="144"/>
      <c r="AV77" s="144"/>
      <c r="AW77" s="144"/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144"/>
      <c r="BJ77" s="144"/>
      <c r="BK77" s="144"/>
      <c r="BL77" s="144"/>
      <c r="BM77" s="144"/>
      <c r="BN77" s="144"/>
      <c r="BO77" s="144"/>
      <c r="BP77" s="144"/>
      <c r="BQ77" s="144"/>
      <c r="BR77" s="144"/>
      <c r="BS77" s="145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20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2"/>
    </row>
    <row r="78" spans="1:108" ht="15.75">
      <c r="A78" s="59"/>
      <c r="B78" s="85" t="s">
        <v>160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134" t="s">
        <v>131</v>
      </c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6"/>
      <c r="BT78" s="117">
        <v>0</v>
      </c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9"/>
      <c r="CL78" s="117">
        <v>0</v>
      </c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9"/>
    </row>
    <row r="79" spans="1:108" ht="15.75">
      <c r="A79" s="59"/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137"/>
      <c r="AT79" s="138"/>
      <c r="AU79" s="138"/>
      <c r="AV79" s="138"/>
      <c r="AW79" s="138"/>
      <c r="AX79" s="138"/>
      <c r="AY79" s="138"/>
      <c r="AZ79" s="138"/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9"/>
      <c r="BT79" s="120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2"/>
    </row>
    <row r="80" spans="1:108" ht="15.75">
      <c r="A80" s="59"/>
      <c r="B80" s="85" t="s">
        <v>161</v>
      </c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134" t="s">
        <v>131</v>
      </c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6"/>
      <c r="BT80" s="117">
        <v>0</v>
      </c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9"/>
      <c r="CL80" s="117">
        <v>0</v>
      </c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9"/>
    </row>
    <row r="81" spans="1:108" ht="15.75">
      <c r="A81" s="59"/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137"/>
      <c r="AT81" s="138"/>
      <c r="AU81" s="138"/>
      <c r="AV81" s="138"/>
      <c r="AW81" s="138"/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9"/>
      <c r="BT81" s="120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2"/>
      <c r="CL81" s="120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2"/>
    </row>
    <row r="82" spans="1:108" ht="15.75">
      <c r="A82" s="59"/>
      <c r="B82" s="85" t="s">
        <v>162</v>
      </c>
      <c r="C82" s="85"/>
      <c r="D82" s="85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134" t="s">
        <v>131</v>
      </c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6"/>
      <c r="BT82" s="117">
        <v>0</v>
      </c>
      <c r="BU82" s="118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9"/>
      <c r="CL82" s="117">
        <v>0</v>
      </c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9"/>
    </row>
    <row r="83" spans="1:108" ht="15.75">
      <c r="A83" s="59"/>
      <c r="B83" s="85"/>
      <c r="C83" s="85"/>
      <c r="D83" s="85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137"/>
      <c r="AT83" s="138"/>
      <c r="AU83" s="138"/>
      <c r="AV83" s="138"/>
      <c r="AW83" s="138"/>
      <c r="AX83" s="138"/>
      <c r="AY83" s="138"/>
      <c r="AZ83" s="138"/>
      <c r="BA83" s="138"/>
      <c r="BB83" s="138"/>
      <c r="BC83" s="138"/>
      <c r="BD83" s="138"/>
      <c r="BE83" s="138"/>
      <c r="BF83" s="138"/>
      <c r="BG83" s="138"/>
      <c r="BH83" s="138"/>
      <c r="BI83" s="138"/>
      <c r="BJ83" s="138"/>
      <c r="BK83" s="138"/>
      <c r="BL83" s="138"/>
      <c r="BM83" s="138"/>
      <c r="BN83" s="138"/>
      <c r="BO83" s="138"/>
      <c r="BP83" s="138"/>
      <c r="BQ83" s="138"/>
      <c r="BR83" s="138"/>
      <c r="BS83" s="139"/>
      <c r="BT83" s="120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2"/>
      <c r="CL83" s="120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2"/>
    </row>
    <row r="84" spans="1:108" ht="15.75">
      <c r="A84" s="59"/>
      <c r="B84" s="85" t="s">
        <v>163</v>
      </c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134" t="s">
        <v>131</v>
      </c>
      <c r="AT84" s="135"/>
      <c r="AU84" s="135"/>
      <c r="AV84" s="135"/>
      <c r="AW84" s="135"/>
      <c r="AX84" s="135"/>
      <c r="AY84" s="135"/>
      <c r="AZ84" s="135"/>
      <c r="BA84" s="135"/>
      <c r="BB84" s="135"/>
      <c r="BC84" s="135"/>
      <c r="BD84" s="135"/>
      <c r="BE84" s="135"/>
      <c r="BF84" s="135"/>
      <c r="BG84" s="135"/>
      <c r="BH84" s="135"/>
      <c r="BI84" s="135"/>
      <c r="BJ84" s="135"/>
      <c r="BK84" s="135"/>
      <c r="BL84" s="135"/>
      <c r="BM84" s="135"/>
      <c r="BN84" s="135"/>
      <c r="BO84" s="135"/>
      <c r="BP84" s="135"/>
      <c r="BQ84" s="135"/>
      <c r="BR84" s="135"/>
      <c r="BS84" s="136"/>
      <c r="BT84" s="117">
        <v>0</v>
      </c>
      <c r="BU84" s="118"/>
      <c r="BV84" s="118"/>
      <c r="BW84" s="118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9"/>
      <c r="CL84" s="117">
        <v>0</v>
      </c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9"/>
    </row>
    <row r="85" spans="1:108" ht="15.75">
      <c r="A85" s="53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137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  <c r="BD85" s="138"/>
      <c r="BE85" s="138"/>
      <c r="BF85" s="138"/>
      <c r="BG85" s="138"/>
      <c r="BH85" s="138"/>
      <c r="BI85" s="138"/>
      <c r="BJ85" s="138"/>
      <c r="BK85" s="138"/>
      <c r="BL85" s="138"/>
      <c r="BM85" s="138"/>
      <c r="BN85" s="138"/>
      <c r="BO85" s="138"/>
      <c r="BP85" s="138"/>
      <c r="BQ85" s="138"/>
      <c r="BR85" s="138"/>
      <c r="BS85" s="139"/>
      <c r="BT85" s="120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2"/>
      <c r="CL85" s="120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2"/>
    </row>
    <row r="86" spans="1:108" ht="15.75">
      <c r="A86" s="53"/>
      <c r="B86" s="126" t="s">
        <v>164</v>
      </c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7"/>
      <c r="AS86" s="134" t="s">
        <v>131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6"/>
      <c r="BT86" s="117">
        <v>0</v>
      </c>
      <c r="BU86" s="118"/>
      <c r="BV86" s="118"/>
      <c r="BW86" s="118"/>
      <c r="BX86" s="118"/>
      <c r="BY86" s="118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9"/>
      <c r="CL86" s="117">
        <v>0</v>
      </c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9"/>
    </row>
    <row r="87" spans="1:108" ht="15.75">
      <c r="A87" s="53"/>
      <c r="B87" s="128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8"/>
      <c r="AB87" s="128"/>
      <c r="AC87" s="128"/>
      <c r="AD87" s="128"/>
      <c r="AE87" s="128"/>
      <c r="AF87" s="128"/>
      <c r="AG87" s="128"/>
      <c r="AH87" s="128"/>
      <c r="AI87" s="128"/>
      <c r="AJ87" s="128"/>
      <c r="AK87" s="128"/>
      <c r="AL87" s="128"/>
      <c r="AM87" s="128"/>
      <c r="AN87" s="128"/>
      <c r="AO87" s="128"/>
      <c r="AP87" s="128"/>
      <c r="AQ87" s="128"/>
      <c r="AR87" s="129"/>
      <c r="AS87" s="137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9"/>
      <c r="BT87" s="120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2"/>
      <c r="CL87" s="120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2"/>
    </row>
    <row r="88" spans="1:108" ht="15.75">
      <c r="A88" s="53"/>
      <c r="B88" s="126" t="s">
        <v>165</v>
      </c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  <c r="Q88" s="126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AQ88" s="126"/>
      <c r="AR88" s="127"/>
      <c r="AS88" s="134" t="s">
        <v>131</v>
      </c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6"/>
      <c r="BT88" s="117">
        <v>0</v>
      </c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  <c r="CF88" s="118"/>
      <c r="CG88" s="118"/>
      <c r="CH88" s="118"/>
      <c r="CI88" s="118"/>
      <c r="CJ88" s="118"/>
      <c r="CK88" s="119"/>
      <c r="CL88" s="117">
        <v>0</v>
      </c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9"/>
    </row>
    <row r="89" spans="1:108" ht="15.75">
      <c r="A89" s="53"/>
      <c r="B89" s="128"/>
      <c r="C89" s="128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  <c r="AA89" s="128"/>
      <c r="AB89" s="128"/>
      <c r="AC89" s="128"/>
      <c r="AD89" s="128"/>
      <c r="AE89" s="128"/>
      <c r="AF89" s="128"/>
      <c r="AG89" s="128"/>
      <c r="AH89" s="128"/>
      <c r="AI89" s="128"/>
      <c r="AJ89" s="128"/>
      <c r="AK89" s="128"/>
      <c r="AL89" s="128"/>
      <c r="AM89" s="128"/>
      <c r="AN89" s="128"/>
      <c r="AO89" s="128"/>
      <c r="AP89" s="128"/>
      <c r="AQ89" s="128"/>
      <c r="AR89" s="129"/>
      <c r="AS89" s="137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9"/>
      <c r="BT89" s="120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2"/>
      <c r="CL89" s="120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2"/>
    </row>
    <row r="90" spans="1:108" ht="15.75">
      <c r="A90" s="53"/>
      <c r="B90" s="126" t="s">
        <v>166</v>
      </c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Q90" s="126"/>
      <c r="AR90" s="127"/>
      <c r="AS90" s="134" t="s">
        <v>131</v>
      </c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6"/>
      <c r="BT90" s="117">
        <v>90.18392720649825</v>
      </c>
      <c r="BU90" s="118"/>
      <c r="BV90" s="118"/>
      <c r="BW90" s="118"/>
      <c r="BX90" s="118"/>
      <c r="BY90" s="118"/>
      <c r="BZ90" s="118"/>
      <c r="CA90" s="118"/>
      <c r="CB90" s="118"/>
      <c r="CC90" s="118"/>
      <c r="CD90" s="118"/>
      <c r="CE90" s="118"/>
      <c r="CF90" s="118"/>
      <c r="CG90" s="118"/>
      <c r="CH90" s="118"/>
      <c r="CI90" s="118"/>
      <c r="CJ90" s="118"/>
      <c r="CK90" s="119"/>
      <c r="CL90" s="117">
        <v>0.062161515857801386</v>
      </c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9"/>
    </row>
    <row r="91" spans="1:108" ht="15.75">
      <c r="A91" s="53"/>
      <c r="B91" s="128"/>
      <c r="C91" s="128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/>
      <c r="AI91" s="128"/>
      <c r="AJ91" s="128"/>
      <c r="AK91" s="128"/>
      <c r="AL91" s="128"/>
      <c r="AM91" s="128"/>
      <c r="AN91" s="128"/>
      <c r="AO91" s="128"/>
      <c r="AP91" s="128"/>
      <c r="AQ91" s="128"/>
      <c r="AR91" s="129"/>
      <c r="AS91" s="137"/>
      <c r="AT91" s="138"/>
      <c r="AU91" s="138"/>
      <c r="AV91" s="138"/>
      <c r="AW91" s="138"/>
      <c r="AX91" s="138"/>
      <c r="AY91" s="138"/>
      <c r="AZ91" s="138"/>
      <c r="BA91" s="138"/>
      <c r="BB91" s="138"/>
      <c r="BC91" s="138"/>
      <c r="BD91" s="138"/>
      <c r="BE91" s="138"/>
      <c r="BF91" s="138"/>
      <c r="BG91" s="138"/>
      <c r="BH91" s="138"/>
      <c r="BI91" s="138"/>
      <c r="BJ91" s="138"/>
      <c r="BK91" s="138"/>
      <c r="BL91" s="138"/>
      <c r="BM91" s="138"/>
      <c r="BN91" s="138"/>
      <c r="BO91" s="138"/>
      <c r="BP91" s="138"/>
      <c r="BQ91" s="138"/>
      <c r="BR91" s="138"/>
      <c r="BS91" s="139"/>
      <c r="BT91" s="120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2"/>
      <c r="CL91" s="120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2"/>
    </row>
    <row r="92" spans="1:108" ht="15.75">
      <c r="A92" s="53"/>
      <c r="B92" s="126" t="s">
        <v>167</v>
      </c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  <c r="Q92" s="126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126"/>
      <c r="AN92" s="126"/>
      <c r="AO92" s="126"/>
      <c r="AP92" s="126"/>
      <c r="AQ92" s="126"/>
      <c r="AR92" s="127"/>
      <c r="AS92" s="134" t="s">
        <v>131</v>
      </c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6"/>
      <c r="BT92" s="117">
        <v>0</v>
      </c>
      <c r="BU92" s="118"/>
      <c r="BV92" s="118"/>
      <c r="BW92" s="118"/>
      <c r="BX92" s="118"/>
      <c r="BY92" s="118"/>
      <c r="BZ92" s="118"/>
      <c r="CA92" s="118"/>
      <c r="CB92" s="118"/>
      <c r="CC92" s="118"/>
      <c r="CD92" s="118"/>
      <c r="CE92" s="118"/>
      <c r="CF92" s="118"/>
      <c r="CG92" s="118"/>
      <c r="CH92" s="118"/>
      <c r="CI92" s="118"/>
      <c r="CJ92" s="118"/>
      <c r="CK92" s="119"/>
      <c r="CL92" s="117">
        <v>0</v>
      </c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9"/>
    </row>
    <row r="93" spans="1:108" ht="15.75">
      <c r="A93" s="53"/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8"/>
      <c r="AF93" s="128"/>
      <c r="AG93" s="128"/>
      <c r="AH93" s="128"/>
      <c r="AI93" s="128"/>
      <c r="AJ93" s="128"/>
      <c r="AK93" s="128"/>
      <c r="AL93" s="128"/>
      <c r="AM93" s="128"/>
      <c r="AN93" s="128"/>
      <c r="AO93" s="128"/>
      <c r="AP93" s="128"/>
      <c r="AQ93" s="128"/>
      <c r="AR93" s="129"/>
      <c r="AS93" s="137"/>
      <c r="AT93" s="138"/>
      <c r="AU93" s="138"/>
      <c r="AV93" s="138"/>
      <c r="AW93" s="138"/>
      <c r="AX93" s="138"/>
      <c r="AY93" s="138"/>
      <c r="AZ93" s="138"/>
      <c r="BA93" s="138"/>
      <c r="BB93" s="138"/>
      <c r="BC93" s="138"/>
      <c r="BD93" s="138"/>
      <c r="BE93" s="138"/>
      <c r="BF93" s="138"/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9"/>
      <c r="BT93" s="120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2"/>
      <c r="CL93" s="120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2"/>
    </row>
    <row r="94" spans="1:108" ht="15.75">
      <c r="A94" s="53"/>
      <c r="B94" s="126" t="s">
        <v>168</v>
      </c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  <c r="Q94" s="126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Q94" s="126"/>
      <c r="AR94" s="127"/>
      <c r="AS94" s="134" t="s">
        <v>131</v>
      </c>
      <c r="AT94" s="135"/>
      <c r="AU94" s="135"/>
      <c r="AV94" s="135"/>
      <c r="AW94" s="135"/>
      <c r="AX94" s="135"/>
      <c r="AY94" s="135"/>
      <c r="AZ94" s="135"/>
      <c r="BA94" s="135"/>
      <c r="BB94" s="135"/>
      <c r="BC94" s="135"/>
      <c r="BD94" s="135"/>
      <c r="BE94" s="135"/>
      <c r="BF94" s="135"/>
      <c r="BG94" s="135"/>
      <c r="BH94" s="135"/>
      <c r="BI94" s="135"/>
      <c r="BJ94" s="135"/>
      <c r="BK94" s="135"/>
      <c r="BL94" s="135"/>
      <c r="BM94" s="135"/>
      <c r="BN94" s="135"/>
      <c r="BO94" s="135"/>
      <c r="BP94" s="135"/>
      <c r="BQ94" s="135"/>
      <c r="BR94" s="135"/>
      <c r="BS94" s="136"/>
      <c r="BT94" s="117">
        <v>0</v>
      </c>
      <c r="BU94" s="118"/>
      <c r="BV94" s="118"/>
      <c r="BW94" s="118"/>
      <c r="BX94" s="118"/>
      <c r="BY94" s="118"/>
      <c r="BZ94" s="118"/>
      <c r="CA94" s="118"/>
      <c r="CB94" s="118"/>
      <c r="CC94" s="118"/>
      <c r="CD94" s="118"/>
      <c r="CE94" s="118"/>
      <c r="CF94" s="118"/>
      <c r="CG94" s="118"/>
      <c r="CH94" s="118"/>
      <c r="CI94" s="118"/>
      <c r="CJ94" s="118"/>
      <c r="CK94" s="119"/>
      <c r="CL94" s="117">
        <v>0</v>
      </c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9"/>
    </row>
    <row r="95" spans="1:108" ht="15.75">
      <c r="A95" s="53"/>
      <c r="B95" s="128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8"/>
      <c r="AJ95" s="128"/>
      <c r="AK95" s="128"/>
      <c r="AL95" s="128"/>
      <c r="AM95" s="128"/>
      <c r="AN95" s="128"/>
      <c r="AO95" s="128"/>
      <c r="AP95" s="128"/>
      <c r="AQ95" s="128"/>
      <c r="AR95" s="129"/>
      <c r="AS95" s="137"/>
      <c r="AT95" s="138"/>
      <c r="AU95" s="138"/>
      <c r="AV95" s="138"/>
      <c r="AW95" s="138"/>
      <c r="AX95" s="138"/>
      <c r="AY95" s="138"/>
      <c r="AZ95" s="138"/>
      <c r="BA95" s="138"/>
      <c r="BB95" s="138"/>
      <c r="BC95" s="138"/>
      <c r="BD95" s="138"/>
      <c r="BE95" s="138"/>
      <c r="BF95" s="138"/>
      <c r="BG95" s="138"/>
      <c r="BH95" s="138"/>
      <c r="BI95" s="138"/>
      <c r="BJ95" s="138"/>
      <c r="BK95" s="138"/>
      <c r="BL95" s="138"/>
      <c r="BM95" s="138"/>
      <c r="BN95" s="138"/>
      <c r="BO95" s="138"/>
      <c r="BP95" s="138"/>
      <c r="BQ95" s="138"/>
      <c r="BR95" s="138"/>
      <c r="BS95" s="139"/>
      <c r="BT95" s="120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2"/>
      <c r="CL95" s="120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2"/>
    </row>
    <row r="96" spans="1:108" ht="15.75">
      <c r="A96" s="53"/>
      <c r="B96" s="126" t="s">
        <v>169</v>
      </c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/>
      <c r="AN96" s="126"/>
      <c r="AO96" s="126"/>
      <c r="AP96" s="126"/>
      <c r="AQ96" s="126"/>
      <c r="AR96" s="127"/>
      <c r="AS96" s="134" t="s">
        <v>131</v>
      </c>
      <c r="AT96" s="135"/>
      <c r="AU96" s="135"/>
      <c r="AV96" s="135"/>
      <c r="AW96" s="135"/>
      <c r="AX96" s="135"/>
      <c r="AY96" s="135"/>
      <c r="AZ96" s="135"/>
      <c r="BA96" s="135"/>
      <c r="BB96" s="135"/>
      <c r="BC96" s="135"/>
      <c r="BD96" s="135"/>
      <c r="BE96" s="135"/>
      <c r="BF96" s="135"/>
      <c r="BG96" s="135"/>
      <c r="BH96" s="135"/>
      <c r="BI96" s="135"/>
      <c r="BJ96" s="135"/>
      <c r="BK96" s="135"/>
      <c r="BL96" s="135"/>
      <c r="BM96" s="135"/>
      <c r="BN96" s="135"/>
      <c r="BO96" s="135"/>
      <c r="BP96" s="135"/>
      <c r="BQ96" s="135"/>
      <c r="BR96" s="135"/>
      <c r="BS96" s="136"/>
      <c r="BT96" s="117">
        <v>487.36967118773146</v>
      </c>
      <c r="BU96" s="118"/>
      <c r="BV96" s="118"/>
      <c r="BW96" s="118"/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/>
      <c r="CI96" s="118"/>
      <c r="CJ96" s="118"/>
      <c r="CK96" s="119"/>
      <c r="CL96" s="117">
        <v>0.3359316729995392</v>
      </c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9"/>
    </row>
    <row r="97" spans="1:108" ht="15.75">
      <c r="A97" s="53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8"/>
      <c r="Z97" s="128"/>
      <c r="AA97" s="128"/>
      <c r="AB97" s="128"/>
      <c r="AC97" s="128"/>
      <c r="AD97" s="128"/>
      <c r="AE97" s="128"/>
      <c r="AF97" s="128"/>
      <c r="AG97" s="128"/>
      <c r="AH97" s="128"/>
      <c r="AI97" s="128"/>
      <c r="AJ97" s="128"/>
      <c r="AK97" s="128"/>
      <c r="AL97" s="128"/>
      <c r="AM97" s="128"/>
      <c r="AN97" s="128"/>
      <c r="AO97" s="128"/>
      <c r="AP97" s="128"/>
      <c r="AQ97" s="128"/>
      <c r="AR97" s="129"/>
      <c r="AS97" s="137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9"/>
      <c r="BT97" s="120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2"/>
      <c r="CL97" s="120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2"/>
    </row>
    <row r="98" spans="1:108" ht="15.75">
      <c r="A98" s="53"/>
      <c r="B98" s="128" t="s">
        <v>170</v>
      </c>
      <c r="C98" s="128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128"/>
      <c r="AN98" s="128"/>
      <c r="AO98" s="128"/>
      <c r="AP98" s="128"/>
      <c r="AQ98" s="128"/>
      <c r="AR98" s="129"/>
      <c r="AS98" s="47"/>
      <c r="AT98" s="132" t="s">
        <v>171</v>
      </c>
      <c r="AU98" s="132"/>
      <c r="AV98" s="132"/>
      <c r="AW98" s="132"/>
      <c r="AX98" s="132"/>
      <c r="AY98" s="132"/>
      <c r="AZ98" s="132"/>
      <c r="BA98" s="132"/>
      <c r="BB98" s="132"/>
      <c r="BC98" s="132"/>
      <c r="BD98" s="132"/>
      <c r="BE98" s="132"/>
      <c r="BF98" s="132"/>
      <c r="BG98" s="132"/>
      <c r="BH98" s="132"/>
      <c r="BI98" s="132"/>
      <c r="BJ98" s="132"/>
      <c r="BK98" s="132"/>
      <c r="BL98" s="132"/>
      <c r="BM98" s="132"/>
      <c r="BN98" s="132"/>
      <c r="BO98" s="132"/>
      <c r="BP98" s="132"/>
      <c r="BQ98" s="132"/>
      <c r="BR98" s="132"/>
      <c r="BS98" s="133"/>
      <c r="BT98" s="120">
        <v>221.24699999999999</v>
      </c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2"/>
      <c r="CL98" s="120">
        <v>0.1525</v>
      </c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2"/>
    </row>
    <row r="99" spans="1:108" ht="15.75">
      <c r="A99" s="40"/>
      <c r="B99" s="126" t="s">
        <v>172</v>
      </c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26"/>
      <c r="AN99" s="126"/>
      <c r="AO99" s="126"/>
      <c r="AP99" s="126"/>
      <c r="AQ99" s="126"/>
      <c r="AR99" s="127"/>
      <c r="AS99" s="40"/>
      <c r="AT99" s="105">
        <v>0</v>
      </c>
      <c r="AU99" s="105"/>
      <c r="AV99" s="105"/>
      <c r="AW99" s="105"/>
      <c r="AX99" s="105"/>
      <c r="AY99" s="105"/>
      <c r="AZ99" s="41"/>
      <c r="BA99" s="130" t="s">
        <v>135</v>
      </c>
      <c r="BB99" s="130"/>
      <c r="BC99" s="130"/>
      <c r="BD99" s="130"/>
      <c r="BE99" s="130"/>
      <c r="BF99" s="130"/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1"/>
      <c r="BT99" s="117">
        <v>0</v>
      </c>
      <c r="BU99" s="118"/>
      <c r="BV99" s="118"/>
      <c r="BW99" s="118"/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/>
      <c r="CI99" s="118"/>
      <c r="CJ99" s="118"/>
      <c r="CK99" s="119"/>
      <c r="CL99" s="117">
        <v>0</v>
      </c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9"/>
    </row>
    <row r="100" spans="1:108" ht="15.75">
      <c r="A100" s="44"/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28"/>
      <c r="W100" s="128"/>
      <c r="X100" s="128"/>
      <c r="Y100" s="128"/>
      <c r="Z100" s="128"/>
      <c r="AA100" s="128"/>
      <c r="AB100" s="128"/>
      <c r="AC100" s="128"/>
      <c r="AD100" s="128"/>
      <c r="AE100" s="128"/>
      <c r="AF100" s="128"/>
      <c r="AG100" s="128"/>
      <c r="AH100" s="128"/>
      <c r="AI100" s="128"/>
      <c r="AJ100" s="128"/>
      <c r="AK100" s="128"/>
      <c r="AL100" s="128"/>
      <c r="AM100" s="128"/>
      <c r="AN100" s="128"/>
      <c r="AO100" s="128"/>
      <c r="AP100" s="128"/>
      <c r="AQ100" s="128"/>
      <c r="AR100" s="129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0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2"/>
      <c r="CL100" s="120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2"/>
    </row>
    <row r="101" spans="1:108" ht="15.75">
      <c r="A101" s="40"/>
      <c r="B101" s="126" t="s">
        <v>173</v>
      </c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126"/>
      <c r="AN101" s="126"/>
      <c r="AO101" s="126"/>
      <c r="AP101" s="126"/>
      <c r="AQ101" s="126"/>
      <c r="AR101" s="127"/>
      <c r="AS101" s="40"/>
      <c r="AT101" s="105">
        <v>0</v>
      </c>
      <c r="AU101" s="105"/>
      <c r="AV101" s="105"/>
      <c r="AW101" s="105"/>
      <c r="AX101" s="105"/>
      <c r="AY101" s="105"/>
      <c r="AZ101" s="41"/>
      <c r="BA101" s="130" t="s">
        <v>135</v>
      </c>
      <c r="BB101" s="130"/>
      <c r="BC101" s="130"/>
      <c r="BD101" s="130"/>
      <c r="BE101" s="130"/>
      <c r="BF101" s="130"/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1"/>
      <c r="BT101" s="117">
        <v>0</v>
      </c>
      <c r="BU101" s="118"/>
      <c r="BV101" s="118"/>
      <c r="BW101" s="118"/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/>
      <c r="CI101" s="118"/>
      <c r="CJ101" s="118"/>
      <c r="CK101" s="119"/>
      <c r="CL101" s="117">
        <v>0</v>
      </c>
      <c r="CM101" s="118"/>
      <c r="CN101" s="118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9"/>
    </row>
    <row r="102" spans="1:108" ht="15.75">
      <c r="A102" s="44"/>
      <c r="B102" s="128"/>
      <c r="C102" s="128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  <c r="AA102" s="128"/>
      <c r="AB102" s="128"/>
      <c r="AC102" s="128"/>
      <c r="AD102" s="128"/>
      <c r="AE102" s="128"/>
      <c r="AF102" s="128"/>
      <c r="AG102" s="128"/>
      <c r="AH102" s="128"/>
      <c r="AI102" s="128"/>
      <c r="AJ102" s="128"/>
      <c r="AK102" s="128"/>
      <c r="AL102" s="128"/>
      <c r="AM102" s="128"/>
      <c r="AN102" s="128"/>
      <c r="AO102" s="128"/>
      <c r="AP102" s="128"/>
      <c r="AQ102" s="128"/>
      <c r="AR102" s="129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0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2"/>
      <c r="CL102" s="120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2"/>
    </row>
    <row r="103" spans="1:108" ht="15.75">
      <c r="A103" s="44"/>
      <c r="B103" s="69" t="s">
        <v>174</v>
      </c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4"/>
      <c r="AS103" s="79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116"/>
      <c r="BT103" s="110">
        <v>18530.079354527697</v>
      </c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2"/>
      <c r="CL103" s="110">
        <v>12.772318275797977</v>
      </c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2"/>
    </row>
    <row r="104" spans="1:108" ht="15.75">
      <c r="A104" s="78" t="s">
        <v>175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</row>
    <row r="105" spans="1:108" ht="15.75">
      <c r="A105" s="107" t="s">
        <v>176</v>
      </c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4"/>
      <c r="AT105" s="105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6"/>
      <c r="BT105" s="110">
        <v>2223.6095225433237</v>
      </c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2"/>
      <c r="CL105" s="110">
        <v>1.5326781930957567</v>
      </c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2"/>
    </row>
    <row r="106" spans="1:108" ht="15.75">
      <c r="A106" s="104" t="s">
        <v>177</v>
      </c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  <c r="AB106" s="105"/>
      <c r="AC106" s="105"/>
      <c r="AD106" s="105"/>
      <c r="AE106" s="105"/>
      <c r="AF106" s="105"/>
      <c r="AG106" s="105"/>
      <c r="AH106" s="105"/>
      <c r="AI106" s="105"/>
      <c r="AJ106" s="105"/>
      <c r="AK106" s="105"/>
      <c r="AL106" s="105"/>
      <c r="AM106" s="105"/>
      <c r="AN106" s="105"/>
      <c r="AO106" s="105"/>
      <c r="AP106" s="105"/>
      <c r="AQ106" s="105"/>
      <c r="AR106" s="105"/>
      <c r="AS106" s="105"/>
      <c r="AT106" s="105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  <c r="BT106" s="105"/>
      <c r="BU106" s="105"/>
      <c r="BV106" s="105"/>
      <c r="BW106" s="105"/>
      <c r="BX106" s="105"/>
      <c r="BY106" s="105"/>
      <c r="BZ106" s="105"/>
      <c r="CA106" s="105"/>
      <c r="CB106" s="105"/>
      <c r="CC106" s="105"/>
      <c r="CD106" s="105"/>
      <c r="CE106" s="105"/>
      <c r="CF106" s="105"/>
      <c r="CG106" s="105"/>
      <c r="CH106" s="105"/>
      <c r="CI106" s="105"/>
      <c r="CJ106" s="105"/>
      <c r="CK106" s="105"/>
      <c r="CL106" s="105"/>
      <c r="CM106" s="105"/>
      <c r="CN106" s="105"/>
      <c r="CO106" s="105"/>
      <c r="CP106" s="105"/>
      <c r="CQ106" s="105"/>
      <c r="CR106" s="105"/>
      <c r="CS106" s="105"/>
      <c r="CT106" s="105"/>
      <c r="CU106" s="105"/>
      <c r="CV106" s="105"/>
      <c r="CW106" s="105"/>
      <c r="CX106" s="105"/>
      <c r="CY106" s="105"/>
      <c r="CZ106" s="105"/>
      <c r="DA106" s="105"/>
      <c r="DB106" s="105"/>
      <c r="DC106" s="105"/>
      <c r="DD106" s="106"/>
    </row>
    <row r="107" spans="1:108" ht="15.75">
      <c r="A107" s="107" t="s">
        <v>178</v>
      </c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/>
      <c r="BF107" s="108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9">
        <v>20753.68887707102</v>
      </c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>
        <v>14.304996468893734</v>
      </c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</row>
    <row r="108" spans="1:108" ht="15.75">
      <c r="A108" s="2" t="s">
        <v>179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180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181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182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60" t="s">
        <v>183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184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185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8"/>
      <c r="BQ115" s="48"/>
      <c r="BR115" s="48"/>
      <c r="BS115" s="48"/>
      <c r="BT115" s="48"/>
      <c r="BU115" s="48"/>
      <c r="BV115" s="48"/>
      <c r="BW115" s="48"/>
      <c r="BX115" s="48"/>
      <c r="BY115" s="48"/>
      <c r="BZ115" s="48"/>
      <c r="CA115" s="48"/>
      <c r="CB115" s="48"/>
      <c r="CC115" s="48"/>
      <c r="CD115" s="48"/>
      <c r="CE115" s="48"/>
      <c r="CF115" s="48"/>
      <c r="CG115" s="48"/>
      <c r="CH115" s="48"/>
      <c r="CI115" s="48"/>
      <c r="CJ115" s="2"/>
      <c r="CK115" s="5" t="s">
        <v>186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187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6">
      <selection activeCell="BJ25" sqref="BJ25:BX25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188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2-101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6" t="s">
        <v>1</v>
      </c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6"/>
      <c r="BU3" s="166"/>
      <c r="BV3" s="166"/>
      <c r="BW3" s="166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CP3" s="166"/>
      <c r="CQ3" s="166"/>
      <c r="CR3" s="166"/>
      <c r="CS3" s="166"/>
      <c r="CT3" s="166"/>
      <c r="CU3" s="166"/>
      <c r="CV3" s="166"/>
      <c r="CW3" s="166"/>
      <c r="CX3" s="166"/>
      <c r="CY3" s="166"/>
      <c r="CZ3" s="166"/>
      <c r="DA3" s="166"/>
      <c r="DB3" s="166"/>
      <c r="DC3" s="166"/>
      <c r="DD3" s="166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91" t="s">
        <v>2</v>
      </c>
      <c r="BA4" s="167"/>
      <c r="BB4" s="167"/>
      <c r="BC4" s="167"/>
      <c r="BD4" s="167"/>
      <c r="BE4" s="167"/>
      <c r="BF4" s="167"/>
      <c r="BG4" s="167"/>
      <c r="BH4" s="167"/>
      <c r="BI4" s="167"/>
      <c r="BJ4" s="167"/>
      <c r="BK4" s="167"/>
      <c r="BL4" s="167"/>
      <c r="BM4" s="167"/>
      <c r="BN4" s="167"/>
      <c r="BO4" s="167"/>
      <c r="BP4" s="167"/>
      <c r="BQ4" s="167"/>
      <c r="BR4" s="167"/>
      <c r="BS4" s="167"/>
      <c r="BT4" s="167"/>
      <c r="BU4" s="167"/>
      <c r="BV4" s="167"/>
      <c r="BW4" s="167"/>
      <c r="BX4" s="167"/>
      <c r="BY4" s="167"/>
      <c r="BZ4" s="167"/>
      <c r="CA4" s="167"/>
      <c r="CB4" s="167"/>
      <c r="CC4" s="167"/>
      <c r="CD4" s="167"/>
      <c r="CE4" s="167"/>
      <c r="CF4" s="167"/>
      <c r="CG4" s="167"/>
      <c r="CH4" s="167"/>
      <c r="CI4" s="167"/>
      <c r="CJ4" s="167"/>
      <c r="CK4" s="167"/>
      <c r="CL4" s="167"/>
      <c r="CM4" s="167"/>
      <c r="CN4" s="167"/>
      <c r="CO4" s="167"/>
      <c r="CP4" s="167"/>
      <c r="CQ4" s="167"/>
      <c r="CR4" s="167"/>
      <c r="CS4" s="167"/>
      <c r="CT4" s="167"/>
      <c r="CU4" s="167"/>
      <c r="CV4" s="167"/>
      <c r="CW4" s="167"/>
      <c r="CX4" s="167"/>
      <c r="CY4" s="167"/>
      <c r="CZ4" s="167"/>
      <c r="DA4" s="167"/>
      <c r="DB4" s="167"/>
      <c r="DC4" s="167"/>
      <c r="DD4" s="167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68" t="s">
        <v>3</v>
      </c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168"/>
      <c r="CH5" s="168"/>
      <c r="CI5" s="168"/>
      <c r="CJ5" s="168"/>
      <c r="CK5" s="168"/>
      <c r="CL5" s="168"/>
      <c r="CM5" s="168"/>
      <c r="CN5" s="168"/>
      <c r="CO5" s="168"/>
      <c r="CP5" s="168"/>
      <c r="CQ5" s="168"/>
      <c r="CR5" s="168"/>
      <c r="CS5" s="168"/>
      <c r="CT5" s="168"/>
      <c r="CU5" s="168"/>
      <c r="CV5" s="168"/>
      <c r="CW5" s="168"/>
      <c r="CX5" s="168"/>
      <c r="CY5" s="168"/>
      <c r="CZ5" s="168"/>
      <c r="DA5" s="168"/>
      <c r="DB5" s="168"/>
      <c r="DC5" s="168"/>
      <c r="DD5" s="168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87" t="s">
        <v>5</v>
      </c>
      <c r="CJ8" s="187"/>
      <c r="CK8" s="187"/>
      <c r="CL8" s="187"/>
      <c r="CM8" s="187"/>
      <c r="CN8" s="187"/>
      <c r="CO8" s="187"/>
      <c r="CP8" s="187"/>
      <c r="CQ8" s="187"/>
      <c r="CR8" s="187"/>
      <c r="CS8" s="187"/>
      <c r="CT8" s="187"/>
      <c r="CU8" s="187"/>
      <c r="CV8" s="187"/>
      <c r="CW8" s="187"/>
      <c r="CX8" s="187"/>
      <c r="CY8" s="187"/>
      <c r="CZ8" s="187"/>
      <c r="DA8" s="187"/>
      <c r="DB8" s="187"/>
      <c r="DC8" s="187"/>
      <c r="DD8" s="34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2" t="s">
        <v>104</v>
      </c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105</v>
      </c>
      <c r="BG13" s="2"/>
      <c r="BH13" s="163"/>
      <c r="BI13" s="163"/>
      <c r="BJ13" s="163"/>
      <c r="BK13" s="163"/>
      <c r="BL13" s="163"/>
      <c r="BM13" s="2" t="s">
        <v>105</v>
      </c>
      <c r="BN13" s="2"/>
      <c r="BO13" s="2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64">
        <v>20</v>
      </c>
      <c r="CO13" s="164"/>
      <c r="CP13" s="164"/>
      <c r="CQ13" s="164"/>
      <c r="CR13" s="164"/>
      <c r="CS13" s="164"/>
      <c r="CT13" s="165"/>
      <c r="CU13" s="165"/>
      <c r="CV13" s="165"/>
      <c r="CW13" s="2" t="s">
        <v>106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8"/>
      <c r="BI14" s="38"/>
      <c r="BJ14" s="38"/>
      <c r="BK14" s="38"/>
      <c r="BL14" s="38"/>
      <c r="BM14" s="2"/>
      <c r="BN14" s="2"/>
      <c r="BO14" s="2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7"/>
      <c r="CO14" s="37"/>
      <c r="CP14" s="37"/>
      <c r="CQ14" s="37"/>
      <c r="CR14" s="37"/>
      <c r="CS14" s="37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86" t="s">
        <v>107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</row>
    <row r="16" spans="1:108" ht="16.5">
      <c r="A16" s="186" t="s">
        <v>189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</row>
    <row r="17" spans="1:108" ht="16.5">
      <c r="A17" s="186" t="s">
        <v>190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</row>
    <row r="18" spans="1:108" ht="16.5">
      <c r="A18" s="186" t="s">
        <v>191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</row>
    <row r="19" spans="1:108" ht="16.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160" t="str">
        <f>'Приложение 1'!D19</f>
        <v>С.Перовской 45 Б</v>
      </c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0"/>
      <c r="BS19" s="160"/>
      <c r="BT19" s="160"/>
      <c r="BU19" s="160"/>
      <c r="BV19" s="160"/>
      <c r="BW19" s="160"/>
      <c r="BX19" s="160"/>
      <c r="BY19" s="160"/>
      <c r="BZ19" s="160"/>
      <c r="CA19" s="160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</row>
    <row r="20" spans="1:108" ht="15.75">
      <c r="A20" s="185" t="s">
        <v>192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5"/>
      <c r="AC20" s="185"/>
      <c r="AD20" s="185"/>
      <c r="AE20" s="185"/>
      <c r="AF20" s="185"/>
      <c r="AG20" s="185"/>
      <c r="AH20" s="185"/>
      <c r="AI20" s="185"/>
      <c r="AJ20" s="185"/>
      <c r="AK20" s="185"/>
      <c r="AL20" s="185"/>
      <c r="AM20" s="185"/>
      <c r="AN20" s="185"/>
      <c r="AO20" s="185"/>
      <c r="AP20" s="185"/>
      <c r="AQ20" s="185"/>
      <c r="AR20" s="185"/>
      <c r="AS20" s="185"/>
      <c r="AT20" s="185"/>
      <c r="AU20" s="185"/>
      <c r="AV20" s="185"/>
      <c r="AW20" s="185"/>
      <c r="AX20" s="185"/>
      <c r="AY20" s="185"/>
      <c r="AZ20" s="185"/>
      <c r="BA20" s="185"/>
      <c r="BB20" s="185"/>
      <c r="BC20" s="185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185"/>
      <c r="BU20" s="185"/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5"/>
      <c r="CH20" s="185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5"/>
      <c r="CX20" s="185"/>
      <c r="CY20" s="185"/>
      <c r="CZ20" s="185"/>
      <c r="DA20" s="185"/>
      <c r="DB20" s="185"/>
      <c r="DC20" s="185"/>
      <c r="DD20" s="185"/>
    </row>
    <row r="21" spans="1:108" ht="15.75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</row>
    <row r="22" spans="1:108" ht="15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 t="s">
        <v>193</v>
      </c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 t="s">
        <v>194</v>
      </c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 t="s">
        <v>195</v>
      </c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 t="s">
        <v>196</v>
      </c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 t="s">
        <v>197</v>
      </c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</row>
    <row r="23" spans="1:108" ht="15.75">
      <c r="A23" s="182" t="s">
        <v>198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4"/>
    </row>
    <row r="24" spans="1:108" ht="38.25" customHeight="1">
      <c r="A24" s="65"/>
      <c r="B24" s="170" t="s">
        <v>199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1"/>
      <c r="AK24" s="172" t="s">
        <v>200</v>
      </c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4"/>
      <c r="AY24" s="80">
        <v>3.2</v>
      </c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>
        <v>1900</v>
      </c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175">
        <f>BJ24/12/'Приложение 1'!E45</f>
        <v>1.3096222773642128</v>
      </c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80" t="s">
        <v>201</v>
      </c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</row>
    <row r="25" spans="1:108" ht="57.75" customHeight="1">
      <c r="A25" s="31"/>
      <c r="B25" s="113" t="s">
        <v>202</v>
      </c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4"/>
      <c r="AK25" s="79" t="s">
        <v>203</v>
      </c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78">
        <v>5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6"/>
      <c r="BJ25" s="79">
        <v>1500</v>
      </c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75">
        <f>BJ25/12/'Приложение 1'!E45</f>
        <v>1.0339123242349049</v>
      </c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79" t="s">
        <v>201</v>
      </c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6"/>
    </row>
    <row r="26" spans="1:108" ht="15.75">
      <c r="A26" s="172" t="s">
        <v>204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3"/>
      <c r="BS26" s="173"/>
      <c r="BT26" s="173"/>
      <c r="BU26" s="173"/>
      <c r="BV26" s="173"/>
      <c r="BW26" s="173"/>
      <c r="BX26" s="173"/>
      <c r="BY26" s="173"/>
      <c r="BZ26" s="173"/>
      <c r="CA26" s="173"/>
      <c r="CB26" s="173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4"/>
    </row>
    <row r="27" spans="1:108" ht="72" customHeight="1">
      <c r="A27" s="65"/>
      <c r="B27" s="113" t="s">
        <v>205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4"/>
      <c r="AK27" s="172" t="s">
        <v>203</v>
      </c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4"/>
      <c r="AY27" s="80">
        <v>5</v>
      </c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176">
        <v>2200</v>
      </c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7"/>
      <c r="BW27" s="177"/>
      <c r="BX27" s="178"/>
      <c r="BY27" s="179">
        <f>BJ27/'Приложение 1'!E45/12</f>
        <v>1.5164047422111937</v>
      </c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80"/>
      <c r="CK27" s="180"/>
      <c r="CL27" s="181"/>
      <c r="CM27" s="80" t="s">
        <v>206</v>
      </c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</row>
    <row r="28" spans="1:108" ht="15.75">
      <c r="A28" s="65"/>
      <c r="B28" s="170" t="s">
        <v>207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1"/>
      <c r="AK28" s="172"/>
      <c r="AL28" s="173"/>
      <c r="AM28" s="173"/>
      <c r="AN28" s="173"/>
      <c r="AO28" s="173"/>
      <c r="AP28" s="173"/>
      <c r="AQ28" s="173"/>
      <c r="AR28" s="173"/>
      <c r="AS28" s="173"/>
      <c r="AT28" s="173"/>
      <c r="AU28" s="173"/>
      <c r="AV28" s="173"/>
      <c r="AW28" s="173"/>
      <c r="AX28" s="174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175">
        <f>BJ24+BJ25+BJ27</f>
        <v>5600</v>
      </c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169">
        <f>BY24+BY25+BY27</f>
        <v>3.8599393438103116</v>
      </c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60" t="s">
        <v>183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185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2"/>
      <c r="CJ32" s="5" t="s">
        <v>186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187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BY28:CL28"/>
    <mergeCell ref="CM28:DD28"/>
    <mergeCell ref="B28:AJ28"/>
    <mergeCell ref="AK28:AX28"/>
    <mergeCell ref="AY28:BI28"/>
    <mergeCell ref="BJ28:BX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2010-07-12T11:15:35Z</dcterms:modified>
  <cp:category/>
  <cp:version/>
  <cp:contentType/>
  <cp:contentStatus/>
</cp:coreProperties>
</file>