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tabRatio="796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1'!$A$1:$C$87</definedName>
  </definedNames>
  <calcPr fullCalcOnLoad="1"/>
</workbook>
</file>

<file path=xl/sharedStrings.xml><?xml version="1.0" encoding="utf-8"?>
<sst xmlns="http://schemas.openxmlformats.org/spreadsheetml/2006/main" count="196" uniqueCount="173">
  <si>
    <t>(другое) телевидение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</si>
  <si>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</si>
  <si>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</si>
  <si>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</si>
  <si>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</si>
  <si>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</si>
  <si>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жилой дом</t>
  </si>
  <si>
    <t>тел., факс 52-03-51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</si>
  <si>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</si>
  <si>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</si>
  <si>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</si>
  <si>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н/у</t>
  </si>
  <si>
    <t>Приложение № 1
к конкурсной документации</t>
  </si>
  <si>
    <t>Приложение № 2
к конкурсной документации</t>
  </si>
  <si>
    <t>Управленческие расходы</t>
  </si>
  <si>
    <t>_____ ________________ 2013 г.</t>
  </si>
  <si>
    <t>н\у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</si>
  <si>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</si>
  <si>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</si>
  <si>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 xml:space="preserve"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</si>
  <si>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</si>
  <si>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r>
      <t>Наименование работ и услуг</t>
    </r>
    <r>
      <rPr>
        <sz val="10"/>
        <rFont val="Times New Roman"/>
        <family val="1"/>
      </rPr>
      <t xml:space="preserve">
Периодичность выполнения работ и оказания услуг</t>
    </r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</si>
  <si>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</si>
  <si>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1. ФУНДАМЕНТ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</si>
  <si>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</si>
  <si>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</si>
  <si>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согласно договору по графику вывоза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</si>
  <si>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</si>
  <si>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 Работы и услуги по содержанию иного общего имущества в многоквартирном доме</t>
  </si>
  <si>
    <t>ИТОГО</t>
  </si>
  <si>
    <t>ВСЕГО</t>
  </si>
  <si>
    <t>шт.</t>
  </si>
  <si>
    <t>ПЕРЕЧЕНЬ</t>
  </si>
  <si>
    <t>Утверждаю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</si>
  <si>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</si>
  <si>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</si>
  <si>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</si>
  <si>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</si>
  <si>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</si>
  <si>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</si>
  <si>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</si>
  <si>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</si>
  <si>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</si>
  <si>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</si>
  <si>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</si>
  <si>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</si>
  <si>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</si>
  <si>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</si>
  <si>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</si>
  <si>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</si>
  <si>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</si>
  <si>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</si>
  <si>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</si>
  <si>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</si>
  <si>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</si>
  <si>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</si>
  <si>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</si>
  <si>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</si>
  <si>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</si>
  <si>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</si>
  <si>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</si>
  <si>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</si>
  <si>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</si>
  <si>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</si>
  <si>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</si>
  <si>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</si>
  <si>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</si>
  <si>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</si>
  <si>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</si>
  <si>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</si>
  <si>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</si>
  <si>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</si>
  <si>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</si>
  <si>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</si>
  <si>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</si>
  <si>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</si>
  <si>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</si>
  <si>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</si>
  <si>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</si>
  <si>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</si>
  <si>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</si>
  <si>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</si>
  <si>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</si>
  <si>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</si>
  <si>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</si>
  <si>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</si>
  <si>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</si>
  <si>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</si>
  <si>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</si>
  <si>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</si>
  <si>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</si>
  <si>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</si>
  <si>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</si>
  <si>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</si>
  <si>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</si>
  <si>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</si>
  <si>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</si>
  <si>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</si>
  <si>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</si>
  <si>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I. Общие сведения о многоквартирном доме</t>
  </si>
  <si>
    <t xml:space="preserve">б) жилых помещений (общая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</si>
  <si>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</si>
  <si>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</si>
  <si>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</si>
  <si>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</si>
  <si>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</si>
  <si>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</si>
  <si>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</si>
  <si>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2014 г.</t>
  </si>
  <si>
    <t>Д.В. Козлов</t>
  </si>
  <si>
    <t xml:space="preserve">Заместитель мэра-председатель комитета по управлению Свердловским округом администрации города Иркутска </t>
  </si>
  <si>
    <t>664025, Терешковой, 24</t>
  </si>
  <si>
    <t>деревянные</t>
  </si>
  <si>
    <t>деревянное, отепленное</t>
  </si>
  <si>
    <t>неплотный притвор по периметру коробки, осадка</t>
  </si>
  <si>
    <t>Заместитель председателя комитета по управлению Свердловским округом администрации г.Иркутска</t>
  </si>
  <si>
    <t>_____ ________________ 2014г.</t>
  </si>
  <si>
    <t>2. СТЕНЫ</t>
  </si>
  <si>
    <t>3. ПЕРЕКРЫТИЯ</t>
  </si>
  <si>
    <t>Кайская,60</t>
  </si>
  <si>
    <t>каменный ленточный</t>
  </si>
  <si>
    <t>значит.осадка,трещины,сколы</t>
  </si>
  <si>
    <t>бревенчатые,обшиты тесом,окрашены</t>
  </si>
  <si>
    <t>значит.деформация,гниль,трещины,осадка</t>
  </si>
  <si>
    <t>значит.гниль,прогиб,осадка,вибрация</t>
  </si>
  <si>
    <t>шифер по деревянной обрешетке,окрашен.</t>
  </si>
  <si>
    <t>гниль,в обрешетке,трещины,сколы</t>
  </si>
  <si>
    <t>дощатые, окрашенные</t>
  </si>
  <si>
    <t>значит. щели,гниль,деформация,уклоны,перекосы</t>
  </si>
  <si>
    <t>шттукатурка, побелка, покраска</t>
  </si>
  <si>
    <t xml:space="preserve"> в штукатурке трещины,износ окраски</t>
  </si>
  <si>
    <t>есть</t>
  </si>
  <si>
    <t>Ю.В. Воронцов</t>
  </si>
  <si>
    <t xml:space="preserve">Заместитель мэра - председатель комитета по управлению Свердловским округом администрации города Иркутска </t>
  </si>
  <si>
    <t>"___" __________ 2014 г.</t>
  </si>
  <si>
    <t>Стоимость на 1 м2 жилой площади в месяц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</si>
  <si>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</si>
  <si>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</si>
  <si>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4. КОЛОННЫ,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</si>
  <si>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</si>
  <si>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БАЛКИ, ПЕРЕКРЫТИЯ</t>
  </si>
  <si>
    <t>6. КРЫШИ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</si>
  <si>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</t>
    </r>
    <r>
      <rPr>
        <b/>
        <sz val="8"/>
        <rFont val="Times New Roman"/>
        <family val="1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</si>
  <si>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7. ЛЕСТНИЦЫ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</si>
  <si>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косоурам;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работ;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</t>
  </si>
  <si>
    <t>8.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</si>
  <si>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 и над балконами;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</si>
  <si>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</si>
  <si>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</si>
  <si>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</si>
  <si>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</si>
  <si>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11. ПОЛЫ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</si>
  <si>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</si>
  <si>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12.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</si>
  <si>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</si>
  <si>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13. СИСТЕМЫ ВОДОСНАБЖЕНИЯ (ХОЛОДНОГО И ГОРЯЧЕГО), ОТОПЛЕНИЯ, ВОДООТВЕДЕНИЯ</t>
  </si>
  <si>
    <r>
      <t xml:space="preserve"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</si>
  <si>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14. СОДЕРЖАНИЕ ТЕПЛОСНАБЖЕНИЯ (ОТОПЛЕНИЕ, ГВС)</t>
  </si>
  <si>
    <t>САНИТАРНОЕ СОДЕРЖАНИЕ МЕСТ ОБЩЕГО ПОЛЬЗОВАНИЯ</t>
  </si>
  <si>
    <t>16. Очистка систем защиты от грязи (металлических решеток, приямков) - по мере необходимости</t>
  </si>
  <si>
    <t>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</t>
  </si>
  <si>
    <t xml:space="preserve">17.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</si>
  <si>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</si>
  <si>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>по мере необходимости. Начало работ не позднее 3 часов после начала снегопада</t>
  </si>
  <si>
    <t xml:space="preserve">18. В теплый период года: </t>
  </si>
  <si>
    <t>подметание и уборка придомовой территории - 2 раза внеделю</t>
  </si>
  <si>
    <t>очистка от мусора, уборка контейнерных площадок - по мере заполнения</t>
  </si>
  <si>
    <t>уборка и выкашивание газонов - 2 раза в летний период</t>
  </si>
  <si>
    <r>
      <t>19.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организация мест накопления бытовых отходов.</t>
    </r>
  </si>
  <si>
    <t>20.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</si>
  <si>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>21.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</si>
  <si>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15. СОДЕРЖАНИЕ ЭЛЕКТРОСНАБЖЕНИЯ</t>
  </si>
  <si>
    <t>постоянно на системах водоснабжения, теплоснабжения, канализации, энергоснабжения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</si>
</sst>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;[Red]#,##0.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#,##0.00_р_."/>
    <numFmt numFmtId="189" formatCode="_-* #,##0.0_р_._-;\-* #,##0.0_р_._-;_-* &quot;-&quot;??_р_._-;_-@_-"/>
    <numFmt numFmtId="190" formatCode="_-* #,##0_р_._-;\-* #,##0_р_._-;_-* &quot;-&quot;??_р_._-;_-@_-"/>
    <numFmt numFmtId="191" formatCode="#,##0.00_ ;\-#,##0.00\ "/>
    <numFmt numFmtId="192" formatCode="#,##0.0"/>
    <numFmt numFmtId="193" formatCode="0.000%"/>
    <numFmt numFmtId="194" formatCode="0.0%"/>
    <numFmt numFmtId="195" formatCode="#,##0.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</numFmts>
  <fonts count="51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strike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 wrapText="1" indent="2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2"/>
    </xf>
    <xf numFmtId="0" fontId="2" fillId="0" borderId="15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3" fillId="33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11" fillId="0" borderId="18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horizontal="justify"/>
    </xf>
    <xf numFmtId="0" fontId="11" fillId="0" borderId="13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2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2" fontId="4" fillId="0" borderId="19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2" fontId="5" fillId="0" borderId="21" xfId="0" applyNumberFormat="1" applyFont="1" applyFill="1" applyBorder="1" applyAlignment="1">
      <alignment wrapText="1"/>
    </xf>
    <xf numFmtId="43" fontId="5" fillId="0" borderId="23" xfId="0" applyNumberFormat="1" applyFont="1" applyFill="1" applyBorder="1" applyAlignment="1">
      <alignment wrapText="1"/>
    </xf>
    <xf numFmtId="2" fontId="5" fillId="0" borderId="23" xfId="0" applyNumberFormat="1" applyFont="1" applyFill="1" applyBorder="1" applyAlignment="1">
      <alignment wrapText="1"/>
    </xf>
    <xf numFmtId="2" fontId="5" fillId="0" borderId="20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horizontal="justify"/>
    </xf>
    <xf numFmtId="2" fontId="5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43" fontId="5" fillId="0" borderId="23" xfId="0" applyNumberFormat="1" applyFont="1" applyFill="1" applyBorder="1" applyAlignment="1">
      <alignment horizontal="justify"/>
    </xf>
    <xf numFmtId="2" fontId="4" fillId="0" borderId="23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/>
    </xf>
    <xf numFmtId="2" fontId="5" fillId="0" borderId="23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 horizontal="justify"/>
    </xf>
    <xf numFmtId="2" fontId="3" fillId="0" borderId="0" xfId="0" applyNumberFormat="1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43" fontId="5" fillId="0" borderId="10" xfId="0" applyNumberFormat="1" applyFont="1" applyFill="1" applyBorder="1" applyAlignment="1">
      <alignment horizontal="justify"/>
    </xf>
    <xf numFmtId="0" fontId="3" fillId="0" borderId="22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94" fontId="3" fillId="0" borderId="0" xfId="58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justify"/>
    </xf>
    <xf numFmtId="0" fontId="11" fillId="0" borderId="13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justify"/>
    </xf>
    <xf numFmtId="0" fontId="10" fillId="0" borderId="21" xfId="0" applyFont="1" applyFill="1" applyBorder="1" applyAlignment="1">
      <alignment horizontal="justify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21" xfId="0" applyFont="1" applyFill="1" applyBorder="1" applyAlignment="1">
      <alignment horizontal="justify" wrapText="1"/>
    </xf>
    <xf numFmtId="0" fontId="10" fillId="0" borderId="15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wrapText="1" indent="1"/>
    </xf>
    <xf numFmtId="0" fontId="10" fillId="0" borderId="21" xfId="0" applyFont="1" applyFill="1" applyBorder="1" applyAlignment="1">
      <alignment horizontal="left" wrapText="1" indent="1"/>
    </xf>
    <xf numFmtId="0" fontId="10" fillId="0" borderId="16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0" fontId="10" fillId="0" borderId="22" xfId="0" applyFont="1" applyFill="1" applyBorder="1" applyAlignment="1">
      <alignment horizontal="justify"/>
    </xf>
    <xf numFmtId="0" fontId="16" fillId="0" borderId="18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6" fillId="0" borderId="24" xfId="0" applyFont="1" applyFill="1" applyBorder="1" applyAlignment="1">
      <alignment wrapText="1"/>
    </xf>
    <xf numFmtId="0" fontId="10" fillId="0" borderId="15" xfId="0" applyNumberFormat="1" applyFont="1" applyFill="1" applyBorder="1" applyAlignment="1">
      <alignment horizontal="left" wrapText="1" indent="1"/>
    </xf>
    <xf numFmtId="0" fontId="10" fillId="0" borderId="0" xfId="0" applyNumberFormat="1" applyFont="1" applyFill="1" applyBorder="1" applyAlignment="1">
      <alignment horizontal="left" wrapText="1" indent="1"/>
    </xf>
    <xf numFmtId="0" fontId="10" fillId="0" borderId="21" xfId="0" applyNumberFormat="1" applyFont="1" applyFill="1" applyBorder="1" applyAlignment="1">
      <alignment horizontal="left" wrapText="1" indent="1"/>
    </xf>
    <xf numFmtId="0" fontId="3" fillId="34" borderId="0" xfId="0" applyFont="1" applyFill="1" applyAlignment="1">
      <alignment wrapText="1"/>
    </xf>
    <xf numFmtId="0" fontId="14" fillId="34" borderId="0" xfId="0" applyFont="1" applyFill="1" applyAlignment="1">
      <alignment horizontal="center" vertical="top" wrapText="1"/>
    </xf>
    <xf numFmtId="0" fontId="15" fillId="34" borderId="0" xfId="0" applyFont="1" applyFill="1" applyAlignment="1">
      <alignment horizontal="center" vertical="top" wrapText="1"/>
    </xf>
    <xf numFmtId="0" fontId="14" fillId="34" borderId="0" xfId="0" applyFont="1" applyFill="1" applyAlignment="1">
      <alignment vertical="top" wrapText="1"/>
    </xf>
    <xf numFmtId="0" fontId="15" fillId="34" borderId="10" xfId="0" applyFont="1" applyFill="1" applyBorder="1" applyAlignment="1">
      <alignment horizontal="right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wrapText="1"/>
    </xf>
    <xf numFmtId="49" fontId="14" fillId="34" borderId="0" xfId="0" applyNumberFormat="1" applyFont="1" applyFill="1" applyBorder="1" applyAlignment="1">
      <alignment/>
    </xf>
    <xf numFmtId="49" fontId="1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"/>
  <sheetViews>
    <sheetView zoomScalePageLayoutView="0" workbookViewId="0" topLeftCell="A16">
      <selection activeCell="A43" sqref="A43"/>
    </sheetView>
  </sheetViews>
  <sheetFormatPr defaultColWidth="9.00390625" defaultRowHeight="12.75"/>
  <cols>
    <col min="1" max="1" width="58.125" style="1" customWidth="1"/>
    <col min="2" max="2" width="20.25390625" style="4" customWidth="1"/>
    <col min="3" max="3" width="16.25390625" style="4" customWidth="1"/>
    <col min="4" max="4" width="3.00390625" style="33" customWidth="1"/>
    <col min="5" max="16384" width="9.125" style="4" customWidth="1"/>
  </cols>
  <sheetData>
    <row r="1" spans="2:3" ht="15.75" customHeight="1">
      <c r="B1" s="49" t="s">
        <v>12</v>
      </c>
      <c r="C1" s="49"/>
    </row>
    <row r="2" spans="2:47" ht="15.75">
      <c r="B2" s="48" t="s">
        <v>33</v>
      </c>
      <c r="C2" s="48"/>
      <c r="D2" s="3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2:47" ht="61.5" customHeight="1">
      <c r="B3" s="112" t="s">
        <v>110</v>
      </c>
      <c r="C3" s="112"/>
      <c r="D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" ht="25.5" customHeight="1">
      <c r="A4" s="4"/>
      <c r="B4" s="20"/>
      <c r="C4" s="4" t="s">
        <v>132</v>
      </c>
      <c r="D4" s="36"/>
    </row>
    <row r="5" spans="1:4" ht="21" customHeight="1">
      <c r="A5" s="4"/>
      <c r="B5" s="42" t="s">
        <v>111</v>
      </c>
      <c r="D5" s="36"/>
    </row>
    <row r="6" spans="1:47" ht="18" customHeight="1">
      <c r="A6" s="4"/>
      <c r="B6" s="6" t="s">
        <v>7</v>
      </c>
      <c r="D6" s="3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5.75">
      <c r="A7" s="4"/>
      <c r="B7" s="61" t="s">
        <v>15</v>
      </c>
      <c r="C7" s="6" t="s">
        <v>108</v>
      </c>
      <c r="D7" s="3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" ht="15.75">
      <c r="A8" s="116" t="s">
        <v>34</v>
      </c>
      <c r="B8" s="116"/>
      <c r="C8" s="116"/>
      <c r="D8" s="62"/>
    </row>
    <row r="9" spans="1:4" ht="32.25" customHeight="1">
      <c r="A9" s="113" t="s">
        <v>3</v>
      </c>
      <c r="B9" s="113"/>
      <c r="C9" s="113"/>
      <c r="D9" s="36"/>
    </row>
    <row r="10" spans="1:4" ht="18" customHeight="1">
      <c r="A10" s="48" t="s">
        <v>99</v>
      </c>
      <c r="B10" s="48"/>
      <c r="C10" s="48"/>
      <c r="D10" s="36"/>
    </row>
    <row r="11" spans="1:4" ht="22.5" customHeight="1">
      <c r="A11" s="3" t="s">
        <v>35</v>
      </c>
      <c r="B11" s="26" t="s">
        <v>119</v>
      </c>
      <c r="C11" s="3"/>
      <c r="D11" s="36"/>
    </row>
    <row r="12" spans="1:3" ht="38.25" customHeight="1">
      <c r="A12" s="22" t="s">
        <v>36</v>
      </c>
      <c r="B12" s="2"/>
      <c r="C12" s="2"/>
    </row>
    <row r="13" spans="1:3" ht="15.75">
      <c r="A13" s="1" t="s">
        <v>38</v>
      </c>
      <c r="B13" s="2" t="s">
        <v>6</v>
      </c>
      <c r="C13" s="3"/>
    </row>
    <row r="14" spans="1:2" ht="15.75" customHeight="1">
      <c r="A14" s="3" t="s">
        <v>39</v>
      </c>
      <c r="B14" s="26" t="s">
        <v>11</v>
      </c>
    </row>
    <row r="15" spans="1:3" ht="31.5" customHeight="1">
      <c r="A15" s="41" t="s">
        <v>40</v>
      </c>
      <c r="B15" s="41"/>
      <c r="C15" s="27" t="s">
        <v>16</v>
      </c>
    </row>
    <row r="16" spans="1:3" ht="15.75" customHeight="1">
      <c r="A16" s="3" t="s">
        <v>41</v>
      </c>
      <c r="B16" s="27"/>
      <c r="C16" s="45"/>
    </row>
    <row r="17" spans="1:3" ht="15.75" customHeight="1">
      <c r="A17" s="3" t="s">
        <v>42</v>
      </c>
      <c r="B17" s="26" t="s">
        <v>11</v>
      </c>
      <c r="C17" s="3"/>
    </row>
    <row r="18" spans="1:2" ht="33" customHeight="1">
      <c r="A18" s="22" t="s">
        <v>102</v>
      </c>
      <c r="B18" s="26" t="s">
        <v>37</v>
      </c>
    </row>
    <row r="19" spans="1:2" ht="15.75" customHeight="1">
      <c r="A19" s="3" t="s">
        <v>43</v>
      </c>
      <c r="B19" s="28">
        <v>2</v>
      </c>
    </row>
    <row r="20" spans="1:2" ht="15.75">
      <c r="A20" s="3" t="s">
        <v>44</v>
      </c>
      <c r="B20" s="26"/>
    </row>
    <row r="21" spans="1:2" ht="15.75">
      <c r="A21" s="3" t="s">
        <v>45</v>
      </c>
      <c r="B21" s="26"/>
    </row>
    <row r="22" spans="1:2" ht="15.75">
      <c r="A22" s="3" t="s">
        <v>46</v>
      </c>
      <c r="B22" s="26" t="s">
        <v>37</v>
      </c>
    </row>
    <row r="23" spans="1:2" ht="15.75">
      <c r="A23" s="3" t="s">
        <v>47</v>
      </c>
      <c r="B23" s="26" t="s">
        <v>37</v>
      </c>
    </row>
    <row r="24" spans="1:2" ht="15.75">
      <c r="A24" s="3" t="s">
        <v>48</v>
      </c>
      <c r="B24" s="26">
        <v>42</v>
      </c>
    </row>
    <row r="25" spans="1:3" ht="31.5">
      <c r="A25" s="22" t="s">
        <v>49</v>
      </c>
      <c r="B25" s="31"/>
      <c r="C25" s="63"/>
    </row>
    <row r="26" spans="1:3" ht="45.75" customHeight="1">
      <c r="A26" s="22" t="s">
        <v>101</v>
      </c>
      <c r="B26" s="28" t="s">
        <v>37</v>
      </c>
      <c r="C26" s="63"/>
    </row>
    <row r="27" spans="1:3" ht="63.75" customHeight="1">
      <c r="A27" s="22" t="s">
        <v>104</v>
      </c>
      <c r="B27" s="26" t="s">
        <v>37</v>
      </c>
      <c r="C27" s="63"/>
    </row>
    <row r="28" spans="1:3" ht="15.75">
      <c r="A28" s="3" t="s">
        <v>50</v>
      </c>
      <c r="B28" s="2">
        <v>3038</v>
      </c>
      <c r="C28" s="2" t="s">
        <v>98</v>
      </c>
    </row>
    <row r="29" spans="1:4" ht="21" customHeight="1">
      <c r="A29" s="3" t="s">
        <v>51</v>
      </c>
      <c r="B29" s="3"/>
      <c r="C29" s="3"/>
      <c r="D29" s="4"/>
    </row>
    <row r="30" spans="1:3" ht="21" customHeight="1">
      <c r="A30" s="23" t="s">
        <v>52</v>
      </c>
      <c r="B30" s="3"/>
      <c r="C30" s="3"/>
    </row>
    <row r="31" spans="1:3" ht="21" customHeight="1">
      <c r="A31" s="23" t="s">
        <v>53</v>
      </c>
      <c r="B31" s="29">
        <v>792.5</v>
      </c>
      <c r="C31" s="2" t="s">
        <v>54</v>
      </c>
    </row>
    <row r="32" spans="1:3" ht="18" customHeight="1">
      <c r="A32" s="23" t="s">
        <v>100</v>
      </c>
      <c r="B32" s="5">
        <v>631.5</v>
      </c>
      <c r="C32" s="5" t="s">
        <v>54</v>
      </c>
    </row>
    <row r="33" spans="1:3" ht="47.25">
      <c r="A33" s="24" t="s">
        <v>106</v>
      </c>
      <c r="B33" s="30">
        <v>0</v>
      </c>
      <c r="C33" s="5" t="s">
        <v>54</v>
      </c>
    </row>
    <row r="34" spans="1:3" ht="48" customHeight="1">
      <c r="A34" s="24" t="s">
        <v>105</v>
      </c>
      <c r="B34" s="30">
        <v>0</v>
      </c>
      <c r="C34" s="5" t="s">
        <v>54</v>
      </c>
    </row>
    <row r="35" spans="1:3" ht="15.75">
      <c r="A35" s="3" t="s">
        <v>55</v>
      </c>
      <c r="B35" s="5">
        <v>2</v>
      </c>
      <c r="C35" s="5" t="s">
        <v>31</v>
      </c>
    </row>
    <row r="36" spans="1:3" ht="36" customHeight="1">
      <c r="A36" s="22" t="s">
        <v>56</v>
      </c>
      <c r="B36" s="5">
        <v>58.5</v>
      </c>
      <c r="C36" s="5" t="s">
        <v>54</v>
      </c>
    </row>
    <row r="37" spans="1:3" ht="17.25" customHeight="1">
      <c r="A37" s="3" t="s">
        <v>57</v>
      </c>
      <c r="B37" s="30">
        <v>161</v>
      </c>
      <c r="C37" s="5" t="s">
        <v>54</v>
      </c>
    </row>
    <row r="38" spans="1:4" ht="47.25" customHeight="1">
      <c r="A38" s="21" t="s">
        <v>2</v>
      </c>
      <c r="B38" s="65"/>
      <c r="C38" s="3" t="s">
        <v>54</v>
      </c>
      <c r="D38" s="38"/>
    </row>
    <row r="39" spans="1:4" ht="31.5">
      <c r="A39" s="67" t="s">
        <v>58</v>
      </c>
      <c r="B39" s="66">
        <v>2164.3</v>
      </c>
      <c r="C39" s="64"/>
      <c r="D39" s="38"/>
    </row>
    <row r="40" spans="1:4" ht="15.75" customHeight="1">
      <c r="A40" s="1" t="s">
        <v>59</v>
      </c>
      <c r="B40" s="10"/>
      <c r="C40" s="10"/>
      <c r="D40" s="39"/>
    </row>
    <row r="41" spans="1:4" ht="15" customHeight="1">
      <c r="A41" s="111" t="s">
        <v>60</v>
      </c>
      <c r="B41" s="111"/>
      <c r="C41" s="111"/>
      <c r="D41" s="38"/>
    </row>
    <row r="42" ht="6" customHeight="1">
      <c r="D42" s="38"/>
    </row>
    <row r="43" spans="1:3" ht="110.25">
      <c r="A43" s="9" t="s">
        <v>103</v>
      </c>
      <c r="B43" s="9" t="s">
        <v>61</v>
      </c>
      <c r="C43" s="9" t="s">
        <v>62</v>
      </c>
    </row>
    <row r="44" spans="1:3" ht="42" customHeight="1">
      <c r="A44" s="7" t="s">
        <v>63</v>
      </c>
      <c r="B44" s="25" t="s">
        <v>120</v>
      </c>
      <c r="C44" s="25" t="s">
        <v>121</v>
      </c>
    </row>
    <row r="45" spans="1:3" ht="49.5" customHeight="1">
      <c r="A45" s="7" t="s">
        <v>64</v>
      </c>
      <c r="B45" s="25" t="s">
        <v>122</v>
      </c>
      <c r="C45" s="25" t="s">
        <v>123</v>
      </c>
    </row>
    <row r="46" spans="1:3" ht="30" customHeight="1">
      <c r="A46" s="11" t="s">
        <v>65</v>
      </c>
      <c r="B46" s="53"/>
      <c r="C46" s="25"/>
    </row>
    <row r="47" spans="1:3" ht="15" customHeight="1">
      <c r="A47" s="8" t="s">
        <v>66</v>
      </c>
      <c r="B47" s="53"/>
      <c r="C47" s="57"/>
    </row>
    <row r="48" spans="1:3" ht="30.75" customHeight="1">
      <c r="A48" s="12" t="s">
        <v>4</v>
      </c>
      <c r="B48" s="47" t="s">
        <v>113</v>
      </c>
      <c r="C48" s="25" t="s">
        <v>124</v>
      </c>
    </row>
    <row r="49" spans="1:3" ht="15" customHeight="1">
      <c r="A49" s="12" t="s">
        <v>67</v>
      </c>
      <c r="B49" s="47"/>
      <c r="C49" s="58"/>
    </row>
    <row r="50" spans="1:3" ht="15" customHeight="1">
      <c r="A50" s="12" t="s">
        <v>68</v>
      </c>
      <c r="B50" s="47"/>
      <c r="C50" s="58"/>
    </row>
    <row r="51" spans="1:3" ht="15" customHeight="1">
      <c r="A51" s="13" t="s">
        <v>69</v>
      </c>
      <c r="B51" s="54"/>
      <c r="C51" s="59"/>
    </row>
    <row r="52" spans="1:3" ht="63">
      <c r="A52" s="14" t="s">
        <v>70</v>
      </c>
      <c r="B52" s="54" t="s">
        <v>125</v>
      </c>
      <c r="C52" s="54" t="s">
        <v>126</v>
      </c>
    </row>
    <row r="53" spans="1:3" ht="60" customHeight="1">
      <c r="A53" s="15" t="s">
        <v>71</v>
      </c>
      <c r="B53" s="25" t="s">
        <v>127</v>
      </c>
      <c r="C53" s="25" t="s">
        <v>128</v>
      </c>
    </row>
    <row r="54" spans="1:3" ht="15.75" customHeight="1">
      <c r="A54" s="8" t="s">
        <v>72</v>
      </c>
      <c r="B54" s="55"/>
      <c r="C54" s="53"/>
    </row>
    <row r="55" spans="1:3" ht="30.75" customHeight="1">
      <c r="A55" s="16" t="s">
        <v>73</v>
      </c>
      <c r="B55" s="40" t="s">
        <v>112</v>
      </c>
      <c r="C55" s="114" t="s">
        <v>114</v>
      </c>
    </row>
    <row r="56" spans="1:3" ht="39" customHeight="1">
      <c r="A56" s="17" t="s">
        <v>74</v>
      </c>
      <c r="B56" s="40" t="s">
        <v>112</v>
      </c>
      <c r="C56" s="115"/>
    </row>
    <row r="57" spans="1:3" ht="18.75" customHeight="1">
      <c r="A57" s="18" t="s">
        <v>69</v>
      </c>
      <c r="B57" s="56"/>
      <c r="C57" s="54"/>
    </row>
    <row r="58" spans="1:3" ht="15.75">
      <c r="A58" s="8" t="s">
        <v>75</v>
      </c>
      <c r="B58" s="55"/>
      <c r="C58" s="53"/>
    </row>
    <row r="59" spans="1:3" ht="44.25" customHeight="1">
      <c r="A59" s="16" t="s">
        <v>76</v>
      </c>
      <c r="B59" s="40" t="s">
        <v>129</v>
      </c>
      <c r="C59" s="47" t="s">
        <v>130</v>
      </c>
    </row>
    <row r="60" spans="1:3" ht="16.5" customHeight="1">
      <c r="A60" s="16" t="s">
        <v>77</v>
      </c>
      <c r="B60" s="44"/>
      <c r="C60" s="47"/>
    </row>
    <row r="61" spans="1:3" ht="12.75" customHeight="1">
      <c r="A61" s="17" t="s">
        <v>69</v>
      </c>
      <c r="B61" s="40"/>
      <c r="C61" s="54"/>
    </row>
    <row r="62" spans="1:3" ht="30.75" customHeight="1">
      <c r="A62" s="8" t="s">
        <v>78</v>
      </c>
      <c r="B62" s="55"/>
      <c r="C62" s="53"/>
    </row>
    <row r="63" spans="1:3" ht="15" customHeight="1">
      <c r="A63" s="17" t="s">
        <v>5</v>
      </c>
      <c r="B63" s="44"/>
      <c r="C63" s="47"/>
    </row>
    <row r="64" spans="1:3" ht="15" customHeight="1">
      <c r="A64" s="17" t="s">
        <v>79</v>
      </c>
      <c r="B64" s="40"/>
      <c r="C64" s="47"/>
    </row>
    <row r="65" spans="1:3" ht="15" customHeight="1">
      <c r="A65" s="17" t="s">
        <v>80</v>
      </c>
      <c r="B65" s="40"/>
      <c r="C65" s="47"/>
    </row>
    <row r="66" spans="1:3" ht="15" customHeight="1">
      <c r="A66" s="17" t="s">
        <v>81</v>
      </c>
      <c r="B66" s="40" t="s">
        <v>131</v>
      </c>
      <c r="C66" s="47"/>
    </row>
    <row r="67" spans="1:3" ht="15" customHeight="1">
      <c r="A67" s="17" t="s">
        <v>82</v>
      </c>
      <c r="B67" s="40"/>
      <c r="C67" s="47"/>
    </row>
    <row r="68" spans="1:3" ht="15" customHeight="1">
      <c r="A68" s="17" t="s">
        <v>83</v>
      </c>
      <c r="B68" s="40"/>
      <c r="C68" s="47"/>
    </row>
    <row r="69" spans="1:3" ht="15" customHeight="1">
      <c r="A69" s="17" t="s">
        <v>84</v>
      </c>
      <c r="B69" s="40"/>
      <c r="C69" s="47"/>
    </row>
    <row r="70" spans="1:3" ht="15" customHeight="1">
      <c r="A70" s="17" t="s">
        <v>85</v>
      </c>
      <c r="B70" s="40"/>
      <c r="C70" s="47"/>
    </row>
    <row r="71" spans="1:3" ht="15" customHeight="1">
      <c r="A71" s="18" t="s">
        <v>0</v>
      </c>
      <c r="B71" s="40"/>
      <c r="C71" s="47"/>
    </row>
    <row r="72" spans="1:3" ht="31.5">
      <c r="A72" s="8" t="s">
        <v>86</v>
      </c>
      <c r="B72" s="55"/>
      <c r="C72" s="53"/>
    </row>
    <row r="73" spans="1:3" ht="15" customHeight="1">
      <c r="A73" s="17" t="s">
        <v>87</v>
      </c>
      <c r="B73" s="40" t="s">
        <v>131</v>
      </c>
      <c r="C73" s="60"/>
    </row>
    <row r="74" spans="1:3" ht="15" customHeight="1">
      <c r="A74" s="17" t="s">
        <v>88</v>
      </c>
      <c r="B74" s="40" t="s">
        <v>131</v>
      </c>
      <c r="C74" s="47"/>
    </row>
    <row r="75" spans="1:3" ht="15" customHeight="1">
      <c r="A75" s="17" t="s">
        <v>89</v>
      </c>
      <c r="B75" s="40"/>
      <c r="C75" s="47"/>
    </row>
    <row r="76" spans="1:3" ht="15" customHeight="1">
      <c r="A76" s="17" t="s">
        <v>90</v>
      </c>
      <c r="B76" s="40"/>
      <c r="C76" s="47"/>
    </row>
    <row r="77" spans="1:3" ht="15" customHeight="1">
      <c r="A77" s="17" t="s">
        <v>91</v>
      </c>
      <c r="B77" s="40"/>
      <c r="C77" s="47"/>
    </row>
    <row r="78" spans="1:3" ht="15" customHeight="1">
      <c r="A78" s="17" t="s">
        <v>92</v>
      </c>
      <c r="B78" s="40" t="s">
        <v>131</v>
      </c>
      <c r="C78" s="47"/>
    </row>
    <row r="79" spans="1:3" ht="15" customHeight="1">
      <c r="A79" s="17" t="s">
        <v>93</v>
      </c>
      <c r="B79" s="40"/>
      <c r="C79" s="47"/>
    </row>
    <row r="80" spans="1:3" ht="15" customHeight="1">
      <c r="A80" s="17" t="s">
        <v>94</v>
      </c>
      <c r="B80" s="40"/>
      <c r="C80" s="47"/>
    </row>
    <row r="81" spans="1:3" ht="15" customHeight="1">
      <c r="A81" s="17" t="s">
        <v>95</v>
      </c>
      <c r="B81" s="40"/>
      <c r="C81" s="47"/>
    </row>
    <row r="82" spans="1:3" ht="15" customHeight="1">
      <c r="A82" s="19" t="s">
        <v>69</v>
      </c>
      <c r="B82" s="56"/>
      <c r="C82" s="54"/>
    </row>
    <row r="83" spans="1:3" ht="15" customHeight="1">
      <c r="A83" s="43" t="s">
        <v>96</v>
      </c>
      <c r="B83" s="46"/>
      <c r="C83" s="32"/>
    </row>
    <row r="84" spans="1:3" ht="36" customHeight="1">
      <c r="A84" s="41" t="s">
        <v>115</v>
      </c>
      <c r="C84" s="4" t="s">
        <v>109</v>
      </c>
    </row>
    <row r="85" ht="21" customHeight="1">
      <c r="A85" s="61" t="s">
        <v>116</v>
      </c>
    </row>
    <row r="86" ht="8.25" customHeight="1"/>
    <row r="87" ht="23.25" customHeight="1">
      <c r="A87" s="1" t="s">
        <v>97</v>
      </c>
    </row>
    <row r="88" ht="12" customHeight="1"/>
  </sheetData>
  <sheetProtection/>
  <mergeCells count="5">
    <mergeCell ref="A41:C41"/>
    <mergeCell ref="B3:C3"/>
    <mergeCell ref="A9:C9"/>
    <mergeCell ref="C55:C56"/>
    <mergeCell ref="A8:C8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G1" sqref="G1:H16384"/>
    </sheetView>
  </sheetViews>
  <sheetFormatPr defaultColWidth="9.00390625" defaultRowHeight="12.75"/>
  <cols>
    <col min="1" max="1" width="64.875" style="70" customWidth="1"/>
    <col min="2" max="2" width="9.125" style="108" customWidth="1"/>
    <col min="3" max="3" width="8.25390625" style="70" customWidth="1"/>
    <col min="4" max="4" width="6.875" style="70" customWidth="1"/>
    <col min="5" max="5" width="9.125" style="70" customWidth="1"/>
    <col min="6" max="6" width="15.625" style="70" customWidth="1"/>
    <col min="7" max="8" width="0" style="70" hidden="1" customWidth="1"/>
    <col min="9" max="16384" width="9.125" style="70" customWidth="1"/>
  </cols>
  <sheetData>
    <row r="1" spans="1:4" ht="31.5" customHeight="1">
      <c r="A1" s="142"/>
      <c r="B1" s="143" t="s">
        <v>13</v>
      </c>
      <c r="C1" s="143"/>
      <c r="D1" s="143"/>
    </row>
    <row r="2" spans="1:4" ht="14.25">
      <c r="A2" s="142"/>
      <c r="B2" s="144" t="s">
        <v>33</v>
      </c>
      <c r="C2" s="144"/>
      <c r="D2" s="144"/>
    </row>
    <row r="3" spans="1:4" ht="74.25" customHeight="1">
      <c r="A3" s="142"/>
      <c r="B3" s="145" t="s">
        <v>133</v>
      </c>
      <c r="C3" s="145"/>
      <c r="D3" s="145"/>
    </row>
    <row r="4" spans="1:4" ht="21" customHeight="1">
      <c r="A4" s="142"/>
      <c r="B4" s="146"/>
      <c r="C4" s="147" t="s">
        <v>132</v>
      </c>
      <c r="D4" s="148"/>
    </row>
    <row r="5" spans="1:4" ht="15">
      <c r="A5" s="142"/>
      <c r="B5" s="149" t="s">
        <v>111</v>
      </c>
      <c r="C5" s="147"/>
      <c r="D5" s="148"/>
    </row>
    <row r="6" spans="1:4" ht="15">
      <c r="A6" s="142"/>
      <c r="B6" s="149" t="s">
        <v>7</v>
      </c>
      <c r="C6" s="149"/>
      <c r="D6" s="148"/>
    </row>
    <row r="7" spans="1:4" ht="15">
      <c r="A7" s="142"/>
      <c r="B7" s="150" t="s">
        <v>134</v>
      </c>
      <c r="C7" s="150"/>
      <c r="D7" s="150"/>
    </row>
    <row r="8" spans="1:4" ht="28.5" customHeight="1">
      <c r="A8" s="151" t="s">
        <v>32</v>
      </c>
      <c r="B8" s="151"/>
      <c r="C8" s="151"/>
      <c r="D8" s="152"/>
    </row>
    <row r="9" spans="1:4" ht="58.5" customHeight="1">
      <c r="A9" s="153" t="s">
        <v>1</v>
      </c>
      <c r="B9" s="153"/>
      <c r="C9" s="153"/>
      <c r="D9" s="154"/>
    </row>
    <row r="10" spans="1:4" ht="15.75" customHeight="1">
      <c r="A10" s="155"/>
      <c r="B10" s="155" t="str">
        <f>'Приложение 1'!B11</f>
        <v>Кайская,60</v>
      </c>
      <c r="C10" s="142"/>
      <c r="D10" s="155"/>
    </row>
    <row r="11" spans="1:8" s="74" customFormat="1" ht="67.5" customHeight="1">
      <c r="A11" s="71" t="s">
        <v>21</v>
      </c>
      <c r="B11" s="72" t="s">
        <v>107</v>
      </c>
      <c r="C11" s="73" t="s">
        <v>17</v>
      </c>
      <c r="D11" s="73" t="s">
        <v>135</v>
      </c>
      <c r="G11" s="73">
        <f>'Приложение 1'!B32+'Приложение 1'!B34</f>
        <v>631.5</v>
      </c>
      <c r="H11" s="73">
        <v>598</v>
      </c>
    </row>
    <row r="12" spans="1:4" ht="57.75" customHeight="1">
      <c r="A12" s="75" t="s">
        <v>18</v>
      </c>
      <c r="B12" s="76">
        <v>22979.16</v>
      </c>
      <c r="C12" s="77">
        <f>B12/G11/12</f>
        <v>3.0323515439429927</v>
      </c>
      <c r="D12" s="78">
        <f>B12/H11/12</f>
        <v>3.2022240802675586</v>
      </c>
    </row>
    <row r="13" spans="1:4" ht="28.5" customHeight="1">
      <c r="A13" s="117" t="s">
        <v>9</v>
      </c>
      <c r="B13" s="117"/>
      <c r="C13" s="117"/>
      <c r="D13" s="117"/>
    </row>
    <row r="14" spans="1:4" ht="13.5" customHeight="1">
      <c r="A14" s="118" t="s">
        <v>23</v>
      </c>
      <c r="B14" s="119"/>
      <c r="C14" s="119"/>
      <c r="D14" s="120"/>
    </row>
    <row r="15" spans="1:4" ht="57" customHeight="1">
      <c r="A15" s="121" t="s">
        <v>19</v>
      </c>
      <c r="B15" s="122"/>
      <c r="C15" s="122"/>
      <c r="D15" s="123"/>
    </row>
    <row r="16" spans="1:4" ht="13.5" customHeight="1">
      <c r="A16" s="118" t="s">
        <v>117</v>
      </c>
      <c r="B16" s="119"/>
      <c r="C16" s="119"/>
      <c r="D16" s="120"/>
    </row>
    <row r="17" spans="1:4" ht="109.5" customHeight="1">
      <c r="A17" s="121" t="s">
        <v>136</v>
      </c>
      <c r="B17" s="122"/>
      <c r="C17" s="122"/>
      <c r="D17" s="123"/>
    </row>
    <row r="18" spans="1:4" ht="13.5" customHeight="1">
      <c r="A18" s="118" t="s">
        <v>118</v>
      </c>
      <c r="B18" s="119"/>
      <c r="C18" s="119"/>
      <c r="D18" s="120"/>
    </row>
    <row r="19" spans="1:4" ht="78" customHeight="1">
      <c r="A19" s="121" t="s">
        <v>137</v>
      </c>
      <c r="B19" s="122"/>
      <c r="C19" s="122"/>
      <c r="D19" s="123"/>
    </row>
    <row r="20" spans="1:4" ht="17.25" customHeight="1">
      <c r="A20" s="118" t="s">
        <v>138</v>
      </c>
      <c r="B20" s="119"/>
      <c r="C20" s="119"/>
      <c r="D20" s="120"/>
    </row>
    <row r="21" spans="1:4" ht="55.5" customHeight="1">
      <c r="A21" s="121" t="s">
        <v>139</v>
      </c>
      <c r="B21" s="122"/>
      <c r="C21" s="122"/>
      <c r="D21" s="123"/>
    </row>
    <row r="22" spans="1:4" ht="13.5" customHeight="1">
      <c r="A22" s="118" t="s">
        <v>140</v>
      </c>
      <c r="B22" s="119"/>
      <c r="C22" s="119"/>
      <c r="D22" s="120"/>
    </row>
    <row r="23" spans="1:4" ht="46.5" customHeight="1">
      <c r="A23" s="121" t="s">
        <v>8</v>
      </c>
      <c r="B23" s="122"/>
      <c r="C23" s="122"/>
      <c r="D23" s="123"/>
    </row>
    <row r="24" spans="1:4" ht="26.25" customHeight="1">
      <c r="A24" s="124" t="s">
        <v>20</v>
      </c>
      <c r="B24" s="125"/>
      <c r="C24" s="125"/>
      <c r="D24" s="126"/>
    </row>
    <row r="25" spans="1:4" ht="13.5" customHeight="1">
      <c r="A25" s="118" t="s">
        <v>141</v>
      </c>
      <c r="B25" s="119"/>
      <c r="C25" s="119"/>
      <c r="D25" s="120"/>
    </row>
    <row r="26" spans="1:4" ht="132.75" customHeight="1">
      <c r="A26" s="121" t="s">
        <v>142</v>
      </c>
      <c r="B26" s="122"/>
      <c r="C26" s="122"/>
      <c r="D26" s="123"/>
    </row>
    <row r="27" spans="1:4" ht="13.5" customHeight="1">
      <c r="A27" s="118" t="s">
        <v>143</v>
      </c>
      <c r="B27" s="119"/>
      <c r="C27" s="119"/>
      <c r="D27" s="120"/>
    </row>
    <row r="28" spans="1:4" ht="74.25" customHeight="1">
      <c r="A28" s="121" t="s">
        <v>144</v>
      </c>
      <c r="B28" s="122"/>
      <c r="C28" s="122"/>
      <c r="D28" s="123"/>
    </row>
    <row r="29" spans="1:4" ht="13.5" customHeight="1">
      <c r="A29" s="118" t="s">
        <v>145</v>
      </c>
      <c r="B29" s="119"/>
      <c r="C29" s="119"/>
      <c r="D29" s="120"/>
    </row>
    <row r="30" spans="1:9" ht="82.5" customHeight="1">
      <c r="A30" s="121" t="s">
        <v>146</v>
      </c>
      <c r="B30" s="122"/>
      <c r="C30" s="122"/>
      <c r="D30" s="123"/>
      <c r="F30" s="79"/>
      <c r="G30" s="79"/>
      <c r="H30" s="79"/>
      <c r="I30" s="79"/>
    </row>
    <row r="31" spans="1:4" ht="13.5" customHeight="1">
      <c r="A31" s="118" t="s">
        <v>147</v>
      </c>
      <c r="B31" s="119"/>
      <c r="C31" s="119"/>
      <c r="D31" s="120"/>
    </row>
    <row r="32" spans="1:4" ht="48" customHeight="1">
      <c r="A32" s="121" t="s">
        <v>148</v>
      </c>
      <c r="B32" s="122"/>
      <c r="C32" s="122"/>
      <c r="D32" s="123"/>
    </row>
    <row r="33" spans="1:4" ht="13.5" customHeight="1">
      <c r="A33" s="118" t="s">
        <v>149</v>
      </c>
      <c r="B33" s="119"/>
      <c r="C33" s="119"/>
      <c r="D33" s="120"/>
    </row>
    <row r="34" spans="1:4" ht="22.5" customHeight="1">
      <c r="A34" s="121" t="s">
        <v>150</v>
      </c>
      <c r="B34" s="122"/>
      <c r="C34" s="122"/>
      <c r="D34" s="123"/>
    </row>
    <row r="35" spans="1:4" ht="13.5" customHeight="1">
      <c r="A35" s="118" t="s">
        <v>151</v>
      </c>
      <c r="B35" s="119"/>
      <c r="C35" s="119"/>
      <c r="D35" s="120"/>
    </row>
    <row r="36" spans="1:4" ht="35.25" customHeight="1">
      <c r="A36" s="121" t="s">
        <v>152</v>
      </c>
      <c r="B36" s="122"/>
      <c r="C36" s="122"/>
      <c r="D36" s="123"/>
    </row>
    <row r="37" spans="1:4" ht="13.5" customHeight="1">
      <c r="A37" s="118" t="s">
        <v>153</v>
      </c>
      <c r="B37" s="119"/>
      <c r="C37" s="119"/>
      <c r="D37" s="120"/>
    </row>
    <row r="38" spans="1:4" ht="48" customHeight="1">
      <c r="A38" s="121" t="s">
        <v>154</v>
      </c>
      <c r="B38" s="122"/>
      <c r="C38" s="122"/>
      <c r="D38" s="123"/>
    </row>
    <row r="39" spans="1:4" ht="39.75" customHeight="1">
      <c r="A39" s="80" t="s">
        <v>27</v>
      </c>
      <c r="B39" s="81">
        <v>26500.57</v>
      </c>
      <c r="C39" s="82">
        <f>B39/G11/12</f>
        <v>3.4970401161256266</v>
      </c>
      <c r="D39" s="81">
        <f>B39/H11/12</f>
        <v>3.6929445373467114</v>
      </c>
    </row>
    <row r="40" spans="1:4" ht="27" customHeight="1">
      <c r="A40" s="83" t="s">
        <v>155</v>
      </c>
      <c r="B40" s="84"/>
      <c r="C40" s="84"/>
      <c r="D40" s="85"/>
    </row>
    <row r="41" spans="1:4" ht="101.25" customHeight="1">
      <c r="A41" s="127" t="s">
        <v>156</v>
      </c>
      <c r="B41" s="128"/>
      <c r="C41" s="128"/>
      <c r="D41" s="129"/>
    </row>
    <row r="42" spans="1:4" ht="12" customHeight="1">
      <c r="A42" s="121" t="s">
        <v>10</v>
      </c>
      <c r="B42" s="122"/>
      <c r="C42" s="122"/>
      <c r="D42" s="123"/>
    </row>
    <row r="43" spans="1:4" ht="18" customHeight="1">
      <c r="A43" s="69" t="s">
        <v>157</v>
      </c>
      <c r="B43" s="86"/>
      <c r="C43" s="87"/>
      <c r="D43" s="88"/>
    </row>
    <row r="44" spans="1:4" ht="34.5" customHeight="1">
      <c r="A44" s="127" t="s">
        <v>24</v>
      </c>
      <c r="B44" s="128"/>
      <c r="C44" s="128"/>
      <c r="D44" s="129"/>
    </row>
    <row r="45" spans="1:4" ht="27.75" customHeight="1">
      <c r="A45" s="121" t="s">
        <v>20</v>
      </c>
      <c r="B45" s="122"/>
      <c r="C45" s="122"/>
      <c r="D45" s="123"/>
    </row>
    <row r="46" spans="1:4" ht="24" customHeight="1">
      <c r="A46" s="69" t="s">
        <v>171</v>
      </c>
      <c r="B46" s="87"/>
      <c r="C46" s="87"/>
      <c r="D46" s="88"/>
    </row>
    <row r="47" spans="1:4" ht="45.75" customHeight="1">
      <c r="A47" s="127" t="s">
        <v>25</v>
      </c>
      <c r="B47" s="128"/>
      <c r="C47" s="128"/>
      <c r="D47" s="129"/>
    </row>
    <row r="48" spans="1:4" ht="25.5" customHeight="1">
      <c r="A48" s="133" t="s">
        <v>22</v>
      </c>
      <c r="B48" s="134"/>
      <c r="C48" s="134"/>
      <c r="D48" s="135"/>
    </row>
    <row r="49" spans="1:4" ht="29.25" customHeight="1">
      <c r="A49" s="80" t="s">
        <v>28</v>
      </c>
      <c r="B49" s="90">
        <v>49766.78</v>
      </c>
      <c r="C49" s="90">
        <f>B49/G11/12</f>
        <v>6.56727104776986</v>
      </c>
      <c r="D49" s="90">
        <f>B49/H11/12</f>
        <v>6.935170011148272</v>
      </c>
    </row>
    <row r="50" spans="1:4" ht="13.5" customHeight="1">
      <c r="A50" s="91" t="s">
        <v>158</v>
      </c>
      <c r="B50" s="92"/>
      <c r="C50" s="93"/>
      <c r="D50" s="94"/>
    </row>
    <row r="51" spans="1:4" ht="14.25" customHeight="1">
      <c r="A51" s="127" t="s">
        <v>159</v>
      </c>
      <c r="B51" s="128"/>
      <c r="C51" s="128"/>
      <c r="D51" s="129"/>
    </row>
    <row r="52" spans="1:4" ht="37.5" customHeight="1">
      <c r="A52" s="136" t="s">
        <v>160</v>
      </c>
      <c r="B52" s="137"/>
      <c r="C52" s="137"/>
      <c r="D52" s="138"/>
    </row>
    <row r="53" spans="1:4" ht="16.5" customHeight="1">
      <c r="A53" s="95" t="s">
        <v>161</v>
      </c>
      <c r="B53" s="92"/>
      <c r="C53" s="93"/>
      <c r="D53" s="94"/>
    </row>
    <row r="54" spans="1:4" ht="42.75" customHeight="1">
      <c r="A54" s="139" t="s">
        <v>162</v>
      </c>
      <c r="B54" s="140"/>
      <c r="C54" s="140"/>
      <c r="D54" s="141"/>
    </row>
    <row r="55" spans="1:4" ht="10.5" customHeight="1">
      <c r="A55" s="127" t="s">
        <v>163</v>
      </c>
      <c r="B55" s="128"/>
      <c r="C55" s="128"/>
      <c r="D55" s="129"/>
    </row>
    <row r="56" spans="1:4" ht="16.5" customHeight="1">
      <c r="A56" s="96" t="s">
        <v>164</v>
      </c>
      <c r="B56" s="92"/>
      <c r="C56" s="97"/>
      <c r="D56" s="98"/>
    </row>
    <row r="57" spans="1:4" ht="12" customHeight="1">
      <c r="A57" s="130" t="s">
        <v>165</v>
      </c>
      <c r="B57" s="131"/>
      <c r="C57" s="131"/>
      <c r="D57" s="132"/>
    </row>
    <row r="58" spans="1:4" ht="12" customHeight="1">
      <c r="A58" s="130" t="s">
        <v>166</v>
      </c>
      <c r="B58" s="131"/>
      <c r="C58" s="131"/>
      <c r="D58" s="132"/>
    </row>
    <row r="59" spans="1:4" ht="12" customHeight="1">
      <c r="A59" s="130" t="s">
        <v>167</v>
      </c>
      <c r="B59" s="131"/>
      <c r="C59" s="131"/>
      <c r="D59" s="132"/>
    </row>
    <row r="60" spans="1:4" ht="29.25" customHeight="1">
      <c r="A60" s="96" t="s">
        <v>168</v>
      </c>
      <c r="B60" s="92"/>
      <c r="C60" s="97"/>
      <c r="D60" s="98"/>
    </row>
    <row r="61" spans="1:4" ht="12" customHeight="1">
      <c r="A61" s="68" t="s">
        <v>26</v>
      </c>
      <c r="B61" s="99"/>
      <c r="C61" s="100"/>
      <c r="D61" s="101"/>
    </row>
    <row r="62" spans="1:4" ht="39.75" customHeight="1">
      <c r="A62" s="96" t="s">
        <v>169</v>
      </c>
      <c r="B62" s="92"/>
      <c r="C62" s="97"/>
      <c r="D62" s="98"/>
    </row>
    <row r="63" spans="1:4" ht="41.25" customHeight="1">
      <c r="A63" s="96" t="s">
        <v>170</v>
      </c>
      <c r="B63" s="92"/>
      <c r="C63" s="97"/>
      <c r="D63" s="98"/>
    </row>
    <row r="64" spans="1:4" ht="23.25" customHeight="1">
      <c r="A64" s="89" t="s">
        <v>172</v>
      </c>
      <c r="B64" s="102"/>
      <c r="C64" s="52"/>
      <c r="D64" s="103"/>
    </row>
    <row r="65" spans="1:4" s="50" customFormat="1" ht="15" customHeight="1">
      <c r="A65" s="104" t="s">
        <v>29</v>
      </c>
      <c r="B65" s="105">
        <f>B12+B39+B49</f>
        <v>99246.51</v>
      </c>
      <c r="C65" s="105">
        <f>C12+C39+C49</f>
        <v>13.09666270783848</v>
      </c>
      <c r="D65" s="105">
        <f>D12+D39+D49</f>
        <v>13.830338628762542</v>
      </c>
    </row>
    <row r="66" spans="1:4" ht="15" customHeight="1">
      <c r="A66" s="51" t="s">
        <v>14</v>
      </c>
      <c r="B66" s="76">
        <f>B65*0.1</f>
        <v>9924.651</v>
      </c>
      <c r="C66" s="106">
        <f>C65*0.1</f>
        <v>1.309666270783848</v>
      </c>
      <c r="D66" s="106">
        <f>D65*0.1</f>
        <v>1.3830338628762542</v>
      </c>
    </row>
    <row r="67" spans="1:4" ht="15" customHeight="1">
      <c r="A67" s="107" t="s">
        <v>30</v>
      </c>
      <c r="B67" s="76">
        <f>SUM(B65:B66)</f>
        <v>109171.161</v>
      </c>
      <c r="C67" s="76">
        <f>SUM(C65:C66)</f>
        <v>14.406328978622328</v>
      </c>
      <c r="D67" s="76">
        <f>SUM(D65:D66)</f>
        <v>15.213372491638797</v>
      </c>
    </row>
    <row r="69" spans="2:3" ht="10.5" customHeight="1">
      <c r="B69" s="50"/>
      <c r="C69" s="109"/>
    </row>
    <row r="70" spans="2:3" ht="12.75">
      <c r="B70" s="50"/>
      <c r="C70" s="109"/>
    </row>
    <row r="71" spans="2:3" ht="12.75">
      <c r="B71" s="50"/>
      <c r="C71" s="110"/>
    </row>
  </sheetData>
  <sheetProtection/>
  <mergeCells count="45">
    <mergeCell ref="A57:D57"/>
    <mergeCell ref="A58:D58"/>
    <mergeCell ref="A59:D59"/>
    <mergeCell ref="A47:D47"/>
    <mergeCell ref="A48:D48"/>
    <mergeCell ref="A51:D51"/>
    <mergeCell ref="A52:D52"/>
    <mergeCell ref="A54:D54"/>
    <mergeCell ref="A55:D55"/>
    <mergeCell ref="A37:D37"/>
    <mergeCell ref="A38:D38"/>
    <mergeCell ref="A41:D41"/>
    <mergeCell ref="A42:D42"/>
    <mergeCell ref="A44:D44"/>
    <mergeCell ref="A45:D45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B1:D1"/>
    <mergeCell ref="B2:D2"/>
    <mergeCell ref="B3:D3"/>
    <mergeCell ref="B7:D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Комогорцева Виктория Викторовна</cp:lastModifiedBy>
  <cp:lastPrinted>2014-11-25T08:53:21Z</cp:lastPrinted>
  <dcterms:created xsi:type="dcterms:W3CDTF">2007-01-24T02:52:45Z</dcterms:created>
  <dcterms:modified xsi:type="dcterms:W3CDTF">2014-11-27T02:25:27Z</dcterms:modified>
  <cp:category/>
  <cp:version/>
  <cp:contentType/>
  <cp:contentStatus/>
</cp:coreProperties>
</file>