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<sst xmlns="http://schemas.openxmlformats.org/spreadsheetml/2006/main" count="359" uniqueCount="242">
  <si>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</si>
  <si>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</si>
  <si>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</si>
  <si>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</si>
  <si>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</si>
  <si>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</si>
  <si>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</si>
  <si>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</si>
  <si>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</si>
  <si>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</si>
  <si>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</si>
  <si>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</si>
  <si>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</si>
  <si>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</si>
  <si>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</si>
  <si>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</si>
  <si>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</si>
  <si>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</si>
  <si>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</si>
  <si>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</si>
  <si>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</si>
  <si>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</si>
  <si>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</si>
  <si>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</si>
  <si>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</si>
  <si>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</si>
  <si>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</si>
  <si>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</si>
  <si>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</si>
  <si>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</si>
  <si>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</si>
  <si>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</si>
  <si>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</si>
  <si>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</si>
  <si>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</si>
  <si>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</si>
  <si>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</si>
  <si>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</si>
  <si>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</si>
  <si>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</si>
  <si>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</si>
  <si>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</si>
  <si>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</si>
  <si>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</si>
  <si>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</si>
  <si>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</si>
  <si>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</si>
  <si>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</si>
  <si>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</si>
  <si>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</si>
  <si>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</si>
  <si>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</si>
  <si>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</si>
  <si>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</si>
  <si>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</si>
  <si>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</si>
  <si>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</si>
  <si>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</si>
  <si>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</si>
  <si>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</si>
  <si>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</si>
  <si>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</si>
  <si>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</si>
  <si>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</si>
  <si>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</si>
  <si>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</si>
  <si>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</si>
  <si>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</si>
  <si>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</si>
  <si>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</si>
  <si>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</si>
  <si>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</si>
  <si>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</si>
  <si>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</si>
  <si>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</si>
  <si>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</si>
  <si>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</si>
  <si>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</si>
  <si>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</si>
  <si>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</si>
  <si>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</si>
  <si>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</si>
  <si>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</si>
  <si>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</si>
  <si>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</si>
  <si>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</si>
  <si>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</si>
  <si>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</si>
  <si>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</si>
  <si>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</si>
  <si>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</si>
  <si>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</si>
  <si>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</si>
  <si>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</si>
  <si>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</si>
  <si>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</si>
  <si>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</si>
  <si>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</si>
  <si>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</si>
  <si>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</si>
  <si>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</si>
  <si>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</si>
  <si>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</si>
  <si>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</si>
  <si>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</si>
  <si>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</si>
  <si>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</si>
  <si>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</si>
  <si>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</si>
  <si>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</si>
  <si>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</si>
  <si>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</si>
  <si>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</si>
  <si>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</si>
  <si>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</si>
  <si>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</si>
  <si>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</si>
  <si>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</si>
  <si>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</si>
  <si>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</si>
  <si>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</si>
  <si>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</si>
  <si>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</si>
  <si>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</si>
  <si>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</si>
  <si>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</si>
  <si>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</si>
  <si>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</si>
  <si>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</si>
  <si>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</si>
  <si>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</si>
  <si>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</si>
  <si>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</si>
  <si>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</si>
  <si>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</si>
  <si>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</si>
  <si>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</si>
  <si>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</si>
  <si>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</si>
  <si>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</si>
  <si>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</si>
  <si>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</si>
  <si>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</si>
  <si>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</si>
  <si>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</si>
  <si>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</si>
  <si>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</si>
  <si>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</si>
  <si>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</si>
  <si>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</si>
  <si>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</si>
  <si>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</si>
  <si>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</si>
  <si>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</si>
  <si>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</si>
  <si>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</si>
  <si>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</si>
  <si>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</si>
  <si>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</si>
  <si>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</si>
  <si>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</si>
  <si>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</si>
  <si>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</si>
  <si>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</si>
  <si>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</si>
  <si>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</si>
  <si>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</si>
  <si>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</si>
  <si>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</si>
  <si>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</si>
  <si>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</si>
  <si>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</si>
  <si>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</si>
  <si>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</si>
  <si>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</si>
  <si>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</si>
  <si>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</si>
  <si>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</si>
  <si>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</si>
  <si>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</si>
  <si>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</si>
  <si>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</si>
  <si>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</si>
  <si>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</si>
  <si>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</si>
  <si>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</si>
  <si>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</si>
  <si>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</si>
  <si>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</si>
  <si>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</si>
  <si>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</si>
  <si>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</si>
  <si>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</si>
  <si>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</si>
  <si>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</si>
  <si>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</si>
  <si>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</si>
  <si>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</si>
  <si>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</si>
  <si>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</si>
  <si>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</si>
  <si>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</si>
  <si>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</si>
  <si>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</si>
  <si>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</si>
  <si>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</si>
  <si>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</si>
  <si>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</si>
  <si>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</si>
  <si>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</si>
  <si>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</si>
  <si>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</si>
  <si>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</si>
  <si>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</si>
  <si>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</si>
  <si>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</si>
  <si>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</si>
  <si>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</si>
  <si>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</si>
  <si>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</si>
  <si>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</si>
  <si>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</si>
  <si>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</si>
  <si>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</si>
  <si>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</si>
  <si>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</si>
  <si>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</si>
  <si>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</si>
  <si>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</si>
  <si>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</si>
  <si>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 xml:space="preserve">деревянные  </t>
  </si>
  <si>
    <t>шифер по дерев.обреш.</t>
  </si>
  <si>
    <t>трещины</t>
  </si>
  <si>
    <t>к лоту № 2-22</t>
  </si>
  <si>
    <t>ул. Киевская 28 Б</t>
  </si>
  <si>
    <t>S =</t>
  </si>
  <si>
    <t>бутово-ленточный</t>
  </si>
  <si>
    <t>отклонение., гниль, осадка</t>
  </si>
  <si>
    <t xml:space="preserve"> трещины, погиб стропил,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</si>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</sst>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28" sqref="B2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233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 customHeight="1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85" t="s">
        <v>11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277.14599999999996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103.8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88.5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68.5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122.484</v>
      </c>
      <c r="F53" s="1" t="s">
        <v>26</v>
      </c>
      <c r="G53" s="1"/>
    </row>
    <row r="54" spans="1:7" ht="15.75">
      <c r="A54" s="1" t="s">
        <v>51</v>
      </c>
      <c r="B54" s="2"/>
      <c r="C54" s="24">
        <v>122.484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106.2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82.836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23.364000000000004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6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6" t="s">
        <v>60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61</v>
      </c>
      <c r="B67" s="116"/>
      <c r="C67" s="87"/>
      <c r="D67" s="116" t="s">
        <v>62</v>
      </c>
      <c r="E67" s="116"/>
      <c r="F67" s="116" t="s">
        <v>63</v>
      </c>
      <c r="G67" s="116"/>
    </row>
    <row r="68" spans="1:7" ht="15.75" customHeight="1">
      <c r="A68" s="98" t="s">
        <v>64</v>
      </c>
      <c r="B68" s="98"/>
      <c r="C68" s="99"/>
      <c r="D68" s="100" t="s">
        <v>236</v>
      </c>
      <c r="E68" s="100"/>
      <c r="F68" s="100" t="s">
        <v>65</v>
      </c>
      <c r="G68" s="100"/>
    </row>
    <row r="69" spans="1:7" ht="15.75" customHeight="1">
      <c r="A69" s="98" t="s">
        <v>66</v>
      </c>
      <c r="B69" s="98"/>
      <c r="C69" s="99"/>
      <c r="D69" s="100" t="s">
        <v>229</v>
      </c>
      <c r="E69" s="100"/>
      <c r="F69" s="100" t="s">
        <v>65</v>
      </c>
      <c r="G69" s="100"/>
    </row>
    <row r="70" spans="1:7" ht="15.75" customHeight="1">
      <c r="A70" s="98" t="s">
        <v>67</v>
      </c>
      <c r="B70" s="98"/>
      <c r="C70" s="99"/>
      <c r="D70" s="100" t="s">
        <v>230</v>
      </c>
      <c r="E70" s="100"/>
      <c r="F70" s="96" t="s">
        <v>237</v>
      </c>
      <c r="G70" s="84"/>
    </row>
    <row r="71" spans="1:7" ht="15.75">
      <c r="A71" s="123" t="s">
        <v>68</v>
      </c>
      <c r="B71" s="123"/>
      <c r="C71" s="124"/>
      <c r="D71" s="116"/>
      <c r="E71" s="116"/>
      <c r="F71" s="116"/>
      <c r="G71" s="116"/>
    </row>
    <row r="72" spans="1:7" ht="15.75" customHeight="1">
      <c r="A72" s="123" t="s">
        <v>69</v>
      </c>
      <c r="B72" s="123"/>
      <c r="C72" s="124"/>
      <c r="D72" s="90" t="s">
        <v>70</v>
      </c>
      <c r="E72" s="91"/>
      <c r="F72" s="90" t="s">
        <v>71</v>
      </c>
      <c r="G72" s="91"/>
    </row>
    <row r="73" spans="1:7" ht="15.75">
      <c r="A73" s="123" t="s">
        <v>72</v>
      </c>
      <c r="B73" s="123"/>
      <c r="C73" s="124"/>
      <c r="D73" s="92"/>
      <c r="E73" s="93"/>
      <c r="F73" s="92"/>
      <c r="G73" s="93"/>
    </row>
    <row r="74" spans="1:7" ht="15.75">
      <c r="A74" s="123" t="s">
        <v>73</v>
      </c>
      <c r="B74" s="123"/>
      <c r="C74" s="124"/>
      <c r="D74" s="82"/>
      <c r="E74" s="83"/>
      <c r="F74" s="82"/>
      <c r="G74" s="83"/>
    </row>
    <row r="75" spans="1:7" ht="15.75">
      <c r="A75" s="123" t="s">
        <v>74</v>
      </c>
      <c r="B75" s="123"/>
      <c r="C75" s="124"/>
      <c r="D75" s="116"/>
      <c r="E75" s="116"/>
      <c r="F75" s="116"/>
      <c r="G75" s="116"/>
    </row>
    <row r="76" spans="1:7" ht="15.75" customHeight="1">
      <c r="A76" s="98" t="s">
        <v>75</v>
      </c>
      <c r="B76" s="98"/>
      <c r="C76" s="99"/>
      <c r="D76" s="94" t="s">
        <v>231</v>
      </c>
      <c r="E76" s="95"/>
      <c r="F76" s="96" t="s">
        <v>238</v>
      </c>
      <c r="G76" s="97"/>
    </row>
    <row r="77" spans="1:7" ht="15.75" customHeight="1">
      <c r="A77" s="98" t="s">
        <v>76</v>
      </c>
      <c r="B77" s="98"/>
      <c r="C77" s="98"/>
      <c r="D77" s="100" t="s">
        <v>77</v>
      </c>
      <c r="E77" s="100"/>
      <c r="F77" s="100" t="s">
        <v>78</v>
      </c>
      <c r="G77" s="100"/>
    </row>
    <row r="78" spans="1:7" ht="15.75">
      <c r="A78" s="112" t="s">
        <v>79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80</v>
      </c>
      <c r="B79" s="103"/>
      <c r="C79" s="103"/>
      <c r="D79" s="117" t="s">
        <v>81</v>
      </c>
      <c r="E79" s="118"/>
      <c r="F79" s="119" t="s">
        <v>239</v>
      </c>
      <c r="G79" s="120"/>
    </row>
    <row r="80" spans="1:7" ht="15.75" customHeight="1">
      <c r="A80" s="102" t="s">
        <v>82</v>
      </c>
      <c r="B80" s="103"/>
      <c r="C80" s="103"/>
      <c r="D80" s="104" t="s">
        <v>83</v>
      </c>
      <c r="E80" s="105"/>
      <c r="F80" s="121" t="s">
        <v>240</v>
      </c>
      <c r="G80" s="122"/>
    </row>
    <row r="81" spans="1:7" ht="15.75">
      <c r="A81" s="106" t="s">
        <v>74</v>
      </c>
      <c r="B81" s="107"/>
      <c r="C81" s="107"/>
      <c r="D81" s="108"/>
      <c r="E81" s="109"/>
      <c r="F81" s="108"/>
      <c r="G81" s="109"/>
    </row>
    <row r="82" spans="1:7" ht="15.75">
      <c r="A82" s="112" t="s">
        <v>84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85</v>
      </c>
      <c r="B83" s="103"/>
      <c r="C83" s="103"/>
      <c r="D83" s="104" t="s">
        <v>86</v>
      </c>
      <c r="E83" s="105"/>
      <c r="F83" s="116" t="s">
        <v>87</v>
      </c>
      <c r="G83" s="116"/>
    </row>
    <row r="84" spans="1:7" ht="15.75" customHeight="1">
      <c r="A84" s="102" t="s">
        <v>88</v>
      </c>
      <c r="B84" s="103"/>
      <c r="C84" s="103"/>
      <c r="D84" s="104" t="s">
        <v>241</v>
      </c>
      <c r="E84" s="105"/>
      <c r="F84" s="116" t="s">
        <v>232</v>
      </c>
      <c r="G84" s="116"/>
    </row>
    <row r="85" spans="1:7" ht="15.75">
      <c r="A85" s="102" t="s">
        <v>74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89</v>
      </c>
      <c r="B86" s="114"/>
      <c r="C86" s="114"/>
      <c r="D86" s="110"/>
      <c r="E86" s="115"/>
      <c r="F86" s="110"/>
      <c r="G86" s="115"/>
    </row>
    <row r="87" spans="1:7" ht="15.75">
      <c r="A87" s="102" t="s">
        <v>90</v>
      </c>
      <c r="B87" s="103"/>
      <c r="C87" s="103"/>
      <c r="D87" s="104">
        <v>4</v>
      </c>
      <c r="E87" s="105"/>
      <c r="F87" s="104"/>
      <c r="G87" s="105"/>
    </row>
    <row r="88" spans="1:7" ht="15.75">
      <c r="A88" s="102" t="s">
        <v>91</v>
      </c>
      <c r="B88" s="103"/>
      <c r="C88" s="103"/>
      <c r="D88" s="104" t="s">
        <v>23</v>
      </c>
      <c r="E88" s="105"/>
      <c r="F88" s="104"/>
      <c r="G88" s="105"/>
    </row>
    <row r="89" spans="1:7" ht="15.75" customHeight="1">
      <c r="A89" s="102" t="s">
        <v>92</v>
      </c>
      <c r="B89" s="103"/>
      <c r="C89" s="103"/>
      <c r="D89" s="104" t="s">
        <v>23</v>
      </c>
      <c r="E89" s="105"/>
      <c r="F89" s="104"/>
      <c r="G89" s="105"/>
    </row>
    <row r="90" spans="1:7" ht="15.75" customHeight="1">
      <c r="A90" s="102" t="s">
        <v>93</v>
      </c>
      <c r="B90" s="103"/>
      <c r="C90" s="103"/>
      <c r="D90" s="104" t="s">
        <v>94</v>
      </c>
      <c r="E90" s="105"/>
      <c r="F90" s="104"/>
      <c r="G90" s="105"/>
    </row>
    <row r="91" spans="1:7" ht="15.75">
      <c r="A91" s="102" t="s">
        <v>95</v>
      </c>
      <c r="B91" s="103"/>
      <c r="C91" s="103"/>
      <c r="D91" s="104" t="s">
        <v>23</v>
      </c>
      <c r="E91" s="105"/>
      <c r="F91" s="104"/>
      <c r="G91" s="105"/>
    </row>
    <row r="92" spans="1:7" ht="15.75">
      <c r="A92" s="102" t="s">
        <v>96</v>
      </c>
      <c r="B92" s="103"/>
      <c r="C92" s="103"/>
      <c r="D92" s="104" t="s">
        <v>23</v>
      </c>
      <c r="E92" s="105"/>
      <c r="F92" s="104"/>
      <c r="G92" s="105"/>
    </row>
    <row r="93" spans="1:7" ht="15.75">
      <c r="A93" s="102" t="s">
        <v>97</v>
      </c>
      <c r="B93" s="103"/>
      <c r="C93" s="103"/>
      <c r="D93" s="104" t="s">
        <v>23</v>
      </c>
      <c r="E93" s="105"/>
      <c r="F93" s="104"/>
      <c r="G93" s="105"/>
    </row>
    <row r="94" spans="1:7" ht="15.75">
      <c r="A94" s="102" t="s">
        <v>98</v>
      </c>
      <c r="B94" s="103"/>
      <c r="C94" s="103"/>
      <c r="D94" s="104" t="s">
        <v>23</v>
      </c>
      <c r="E94" s="105"/>
      <c r="F94" s="104"/>
      <c r="G94" s="105"/>
    </row>
    <row r="95" spans="1:7" ht="15.75">
      <c r="A95" s="106" t="s">
        <v>74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99</v>
      </c>
      <c r="B96" s="113"/>
      <c r="C96" s="113"/>
      <c r="D96" s="110"/>
      <c r="E96" s="111"/>
      <c r="F96" s="110"/>
      <c r="G96" s="111"/>
    </row>
    <row r="97" spans="1:7" ht="15.75">
      <c r="A97" s="102" t="s">
        <v>100</v>
      </c>
      <c r="B97" s="103"/>
      <c r="C97" s="103"/>
      <c r="D97" s="110" t="s">
        <v>94</v>
      </c>
      <c r="E97" s="111"/>
      <c r="F97" s="104"/>
      <c r="G97" s="105"/>
    </row>
    <row r="98" spans="1:7" ht="15.75" customHeight="1">
      <c r="A98" s="102" t="s">
        <v>101</v>
      </c>
      <c r="B98" s="103"/>
      <c r="C98" s="103"/>
      <c r="D98" s="110" t="s">
        <v>94</v>
      </c>
      <c r="E98" s="111"/>
      <c r="F98" s="104"/>
      <c r="G98" s="105"/>
    </row>
    <row r="99" spans="1:7" ht="15.75">
      <c r="A99" s="102" t="s">
        <v>102</v>
      </c>
      <c r="B99" s="103"/>
      <c r="C99" s="103"/>
      <c r="D99" s="110" t="s">
        <v>94</v>
      </c>
      <c r="E99" s="111"/>
      <c r="F99" s="104"/>
      <c r="G99" s="105"/>
    </row>
    <row r="100" spans="1:7" ht="15.75">
      <c r="A100" s="102" t="s">
        <v>103</v>
      </c>
      <c r="B100" s="103"/>
      <c r="C100" s="103"/>
      <c r="D100" s="104" t="s">
        <v>94</v>
      </c>
      <c r="E100" s="105"/>
      <c r="F100" s="104">
        <v>10</v>
      </c>
      <c r="G100" s="105"/>
    </row>
    <row r="101" spans="1:7" ht="15.75">
      <c r="A101" s="102" t="s">
        <v>104</v>
      </c>
      <c r="B101" s="103"/>
      <c r="C101" s="103"/>
      <c r="D101" s="104" t="s">
        <v>94</v>
      </c>
      <c r="E101" s="105"/>
      <c r="F101" s="104"/>
      <c r="G101" s="105"/>
    </row>
    <row r="102" spans="1:7" ht="15.75" customHeight="1">
      <c r="A102" s="102" t="s">
        <v>105</v>
      </c>
      <c r="B102" s="103"/>
      <c r="C102" s="103"/>
      <c r="D102" s="110" t="s">
        <v>94</v>
      </c>
      <c r="E102" s="111"/>
      <c r="F102" s="48">
        <v>10</v>
      </c>
      <c r="G102" s="51"/>
    </row>
    <row r="103" spans="1:7" ht="15.75" customHeight="1">
      <c r="A103" s="102" t="s">
        <v>106</v>
      </c>
      <c r="B103" s="103"/>
      <c r="C103" s="103"/>
      <c r="D103" s="104" t="s">
        <v>23</v>
      </c>
      <c r="E103" s="105"/>
      <c r="F103" s="104"/>
      <c r="G103" s="105"/>
    </row>
    <row r="104" spans="1:7" ht="15.75">
      <c r="A104" s="102" t="s">
        <v>107</v>
      </c>
      <c r="B104" s="103"/>
      <c r="C104" s="103"/>
      <c r="D104" s="104" t="s">
        <v>23</v>
      </c>
      <c r="E104" s="105"/>
      <c r="F104" s="104"/>
      <c r="G104" s="105"/>
    </row>
    <row r="105" spans="1:7" ht="15.75">
      <c r="A105" s="102" t="s">
        <v>108</v>
      </c>
      <c r="B105" s="103"/>
      <c r="C105" s="103"/>
      <c r="D105" s="104" t="s">
        <v>23</v>
      </c>
      <c r="E105" s="105"/>
      <c r="F105" s="104"/>
      <c r="G105" s="105"/>
    </row>
    <row r="106" spans="1:7" ht="15.75">
      <c r="A106" s="106" t="s">
        <v>74</v>
      </c>
      <c r="B106" s="107"/>
      <c r="C106" s="107"/>
      <c r="D106" s="108"/>
      <c r="E106" s="109"/>
      <c r="F106" s="108"/>
      <c r="G106" s="109"/>
    </row>
    <row r="107" spans="1:7" ht="15.75">
      <c r="A107" s="98" t="s">
        <v>109</v>
      </c>
      <c r="B107" s="98"/>
      <c r="C107" s="99"/>
      <c r="D107" s="100" t="s">
        <v>94</v>
      </c>
      <c r="E107" s="100"/>
      <c r="F107" s="100" t="s">
        <v>110</v>
      </c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1" t="s">
        <v>114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T28" sqref="AT28:AY2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4"/>
      <c r="BI13" s="174"/>
      <c r="BJ13" s="174"/>
      <c r="BK13" s="174"/>
      <c r="BL13" s="174"/>
      <c r="BM13" s="2" t="s">
        <v>117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120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121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122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234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123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124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125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126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7" t="s">
        <v>127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77">
        <v>0</v>
      </c>
      <c r="AU22" s="77"/>
      <c r="AV22" s="77"/>
      <c r="AW22" s="77"/>
      <c r="AX22" s="77"/>
      <c r="AY22" s="77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129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0</v>
      </c>
      <c r="AU24" s="77"/>
      <c r="AV24" s="77"/>
      <c r="AW24" s="77"/>
      <c r="AX24" s="77"/>
      <c r="AY24" s="77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131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77">
        <v>0</v>
      </c>
      <c r="AU26" s="77"/>
      <c r="AV26" s="77"/>
      <c r="AW26" s="77"/>
      <c r="AX26" s="77"/>
      <c r="AY26" s="77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132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77">
        <v>0</v>
      </c>
      <c r="AU28" s="77"/>
      <c r="AV28" s="77"/>
      <c r="AW28" s="77"/>
      <c r="AX28" s="77"/>
      <c r="AY28" s="77"/>
      <c r="AZ28" s="40"/>
      <c r="BA28" s="141" t="s">
        <v>133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116" t="s">
        <v>134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7" t="s">
        <v>135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77">
        <v>3</v>
      </c>
      <c r="AU31" s="77"/>
      <c r="AV31" s="77"/>
      <c r="AW31" s="77"/>
      <c r="AX31" s="77"/>
      <c r="AY31" s="77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741.4138520365453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0.698129804177538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136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77">
        <v>0</v>
      </c>
      <c r="AU33" s="77"/>
      <c r="AV33" s="77"/>
      <c r="AW33" s="77"/>
      <c r="AX33" s="77"/>
      <c r="AY33" s="77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137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77">
        <v>3</v>
      </c>
      <c r="AU35" s="77"/>
      <c r="AV35" s="77"/>
      <c r="AW35" s="77"/>
      <c r="AX35" s="77"/>
      <c r="AY35" s="77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589.4399281719279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0.5550281809528511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138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139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1544.6437243564058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1.4544667837630938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142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143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77">
        <v>0</v>
      </c>
      <c r="AU40" s="77"/>
      <c r="AV40" s="77"/>
      <c r="AW40" s="77"/>
      <c r="AX40" s="77"/>
      <c r="AY40" s="77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145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146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1606.0302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1.5122694915254238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116" t="s">
        <v>147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7" t="s">
        <v>148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77">
        <v>0</v>
      </c>
      <c r="AU45" s="77"/>
      <c r="AV45" s="77"/>
      <c r="AW45" s="77"/>
      <c r="AX45" s="77"/>
      <c r="AY45" s="77"/>
      <c r="AZ45" s="40"/>
      <c r="BA45" s="141" t="s">
        <v>144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149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77">
        <v>2</v>
      </c>
      <c r="AU47" s="77"/>
      <c r="AV47" s="77"/>
      <c r="AW47" s="77"/>
      <c r="AX47" s="77"/>
      <c r="AY47" s="77"/>
      <c r="AZ47" s="40"/>
      <c r="BA47" s="141" t="s">
        <v>144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0.13775489276691197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150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151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153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154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155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1</v>
      </c>
      <c r="AU52" s="126"/>
      <c r="AV52" s="126"/>
      <c r="AW52" s="126"/>
      <c r="AX52" s="126"/>
      <c r="AY52" s="126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0.30254644943267783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156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77">
        <v>0</v>
      </c>
      <c r="AU54" s="77"/>
      <c r="AV54" s="77"/>
      <c r="AW54" s="77"/>
      <c r="AX54" s="77"/>
      <c r="AY54" s="77"/>
      <c r="AZ54" s="40"/>
      <c r="BA54" s="141" t="s">
        <v>157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116" t="s">
        <v>158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7" t="s">
        <v>159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160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61.238783711371916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0.05766363814630124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163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164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165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144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166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167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787.4674952936898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0.7414948166607248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168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146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1375.19446432525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1.2949100417375237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169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146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934.9758232104746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0.8803915472791662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170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146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0.32912380249403417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171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146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0.25254368422653545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123" t="s">
        <v>172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51" t="s">
        <v>146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0.058679579788416814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123" t="s">
        <v>173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45" t="s">
        <v>146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123" t="s">
        <v>174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45" t="s">
        <v>146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0.08031457552698643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123" t="s">
        <v>175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45" t="s">
        <v>146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556.3625914020236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0.5238819128079318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123" t="s">
        <v>176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45" t="s">
        <v>146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76.26043422819721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177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146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24.403338953023106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0.022978661914334373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178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146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0.48330079119827035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179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146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0.12737842825776588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180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146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181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146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182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146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0.305944551906925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183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184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647.82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185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77">
        <v>0</v>
      </c>
      <c r="AU99" s="77"/>
      <c r="AV99" s="77"/>
      <c r="AW99" s="77"/>
      <c r="AX99" s="77"/>
      <c r="AY99" s="77"/>
      <c r="AZ99" s="40"/>
      <c r="BA99" s="141" t="s">
        <v>144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186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77">
        <v>0</v>
      </c>
      <c r="AU101" s="77"/>
      <c r="AV101" s="77"/>
      <c r="AW101" s="77"/>
      <c r="AX101" s="77"/>
      <c r="AY101" s="77"/>
      <c r="AZ101" s="40"/>
      <c r="BA101" s="141" t="s">
        <v>144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124" t="s">
        <v>187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125"/>
      <c r="AS103" s="87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73">
        <v>11151.64777013454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v>10.500609953045709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</row>
    <row r="104" spans="1:108" ht="15.75" customHeight="1">
      <c r="A104" s="116" t="s">
        <v>188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9" t="s">
        <v>189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8"/>
      <c r="BT105" s="73">
        <v>1338.1977324161446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v>1.2600731943654846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5.75">
      <c r="A106" s="76" t="s">
        <v>190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8"/>
    </row>
    <row r="107" spans="1:108" ht="15.75">
      <c r="A107" s="79" t="s">
        <v>191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1">
        <v>12489.845502550685</v>
      </c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>
        <v>11.760683147411193</v>
      </c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27" sqref="B27:AR27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2-22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6" t="s">
        <v>1</v>
      </c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3" t="s">
        <v>2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8" t="s">
        <v>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9" t="s">
        <v>5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193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4"/>
      <c r="BI14" s="174"/>
      <c r="BJ14" s="174"/>
      <c r="BK14" s="174"/>
      <c r="BL14" s="174"/>
      <c r="BM14" s="2" t="s">
        <v>117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0" t="s">
        <v>119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195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180" t="s">
        <v>196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71" t="str">
        <f>'Приложение 1'!D19</f>
        <v>ул. Киевская 28 Б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81" t="s">
        <v>197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 t="s">
        <v>123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 t="s">
        <v>124</v>
      </c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 t="s">
        <v>125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182" t="s">
        <v>198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spans="1:108" ht="15.75">
      <c r="A25" s="61"/>
      <c r="B25" s="137" t="s">
        <v>199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9"/>
      <c r="AT25" s="77">
        <v>1</v>
      </c>
      <c r="AU25" s="77"/>
      <c r="AV25" s="77"/>
      <c r="AW25" s="77"/>
      <c r="AX25" s="77"/>
      <c r="AY25" s="77"/>
      <c r="AZ25" s="40"/>
      <c r="BA25" s="141" t="s">
        <v>144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3">
        <v>750</v>
      </c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9">
        <f>BT25/12/'Приложение 1'!E45</f>
        <v>0.7062146892655368</v>
      </c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>
      <c r="A26" s="6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2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40.5" customHeight="1">
      <c r="A27" s="62"/>
      <c r="B27" s="72" t="s">
        <v>200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125"/>
      <c r="AS27" s="46"/>
      <c r="AT27" s="72" t="s">
        <v>146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125"/>
      <c r="BT27" s="195">
        <v>500</v>
      </c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7"/>
      <c r="CL27" s="198">
        <f>BT27/12/'Приложение 1'!E45</f>
        <v>0.4708097928436911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5.75">
      <c r="A28" s="182" t="s">
        <v>201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</row>
    <row r="29" spans="1:108" ht="15.75">
      <c r="A29" s="61"/>
      <c r="B29" s="201" t="s">
        <v>202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61"/>
      <c r="AT29" s="201" t="s">
        <v>203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7">
        <v>600</v>
      </c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16">
        <f>BT29/12/'Приложение 1'!E45</f>
        <v>0.5649717514124294</v>
      </c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25">
        <v>1</v>
      </c>
      <c r="BE30" s="225"/>
      <c r="BF30" s="225"/>
      <c r="BG30" s="225"/>
      <c r="BH30" s="225"/>
      <c r="BI30" s="225"/>
      <c r="BJ30" s="225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203" t="s">
        <v>205</v>
      </c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5">
        <v>0</v>
      </c>
      <c r="BF32" s="225"/>
      <c r="BG32" s="225"/>
      <c r="BH32" s="225"/>
      <c r="BI32" s="225"/>
      <c r="BJ32" s="225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203" t="s">
        <v>206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4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5">
        <v>0</v>
      </c>
      <c r="BF34" s="225"/>
      <c r="BG34" s="225"/>
      <c r="BH34" s="225"/>
      <c r="BI34" s="225"/>
      <c r="BJ34" s="225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03" t="s">
        <v>208</v>
      </c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4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63"/>
      <c r="AT36" s="225">
        <v>0</v>
      </c>
      <c r="AU36" s="225"/>
      <c r="AV36" s="225"/>
      <c r="AW36" s="225"/>
      <c r="AX36" s="225"/>
      <c r="AY36" s="225"/>
      <c r="AZ36" s="64"/>
      <c r="BA36" s="229" t="s">
        <v>144</v>
      </c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30"/>
      <c r="BT36" s="210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.75">
      <c r="A38" s="182" t="s">
        <v>209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.75">
      <c r="A39" s="61"/>
      <c r="B39" s="201" t="s">
        <v>210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144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7">
        <v>500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16">
        <f>BT39/12/'Приложение 1'!E45</f>
        <v>0.4708097928436911</v>
      </c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.75">
      <c r="A40" s="62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3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/>
      <c r="BT40" s="213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5"/>
      <c r="CL40" s="222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5.75">
      <c r="A41" s="234" t="s">
        <v>211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 t="s">
        <v>212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 t="s">
        <v>213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 t="s">
        <v>214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 t="s">
        <v>215</v>
      </c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 t="s">
        <v>216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</row>
    <row r="44" spans="1:108" ht="45.75" customHeight="1">
      <c r="A44" s="28"/>
      <c r="B44" s="72" t="s">
        <v>217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125"/>
      <c r="AK44" s="87" t="s">
        <v>218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7"/>
      <c r="AY44" s="116">
        <v>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>
        <v>600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236">
        <f>BJ44/12/'Приложение 1'!E45</f>
        <v>0.5649717514124294</v>
      </c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116" t="s">
        <v>219</v>
      </c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>
      <c r="A45" s="237" t="s">
        <v>220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52.5" customHeight="1">
      <c r="A46" s="71"/>
      <c r="B46" s="240" t="s">
        <v>221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237" t="s">
        <v>218</v>
      </c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182">
        <v>1.5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>
        <v>500</v>
      </c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235">
        <f>BJ46/12/'Приложение 1'!E45</f>
        <v>0.4708097928436911</v>
      </c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182" t="s">
        <v>219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1:108" ht="15.75">
      <c r="A47" s="237" t="s">
        <v>222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51" customHeight="1">
      <c r="A48" s="71"/>
      <c r="B48" s="240" t="s">
        <v>223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7" t="s">
        <v>224</v>
      </c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182">
        <v>1.5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570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35">
        <f>BJ48/12/'Приложение 1'!E45</f>
        <v>0.536723163841808</v>
      </c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82" t="s">
        <v>225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69.75" customHeight="1">
      <c r="A49" s="71"/>
      <c r="B49" s="240" t="s">
        <v>226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237" t="s">
        <v>227</v>
      </c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182">
        <v>2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>
        <v>900</v>
      </c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235">
        <f>BJ49/12/'Приложение 1'!E45</f>
        <v>0.847457627118644</v>
      </c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182" t="s">
        <v>225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8" ht="15.75">
      <c r="A50" s="71"/>
      <c r="B50" s="240" t="s">
        <v>228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37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43">
        <f>BJ44+BJ46+BJ48+BJ49+BT39+BT29+BT27+BT25</f>
        <v>4920</v>
      </c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2">
        <f>BY44+BY46+BY48+BY49+CL39+CL29+CL27+CL25</f>
        <v>4.632768361581921</v>
      </c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2010-07-16T01:30:18Z</dcterms:modified>
  <cp:category/>
  <cp:version/>
  <cp:contentType/>
  <cp:contentStatus/>
</cp:coreProperties>
</file>