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<sst xmlns="http://schemas.openxmlformats.org/spreadsheetml/2006/main" count="403" uniqueCount="186">
  <si>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</si>
  <si>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</si>
  <si>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</si>
  <si>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</si>
  <si>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</si>
  <si>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</si>
  <si>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</si>
  <si>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</si>
  <si>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</si>
  <si>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</si>
  <si>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</si>
  <si>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Боткина, 2б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</si>
  <si>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</si>
  <si>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</si>
  <si>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</si>
  <si>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</si>
  <si>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</si>
  <si>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</si>
  <si>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</si>
  <si>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</si>
  <si>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</si>
  <si>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</si>
  <si>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</si>
  <si>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</si>
  <si>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</si>
  <si>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</si>
  <si>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</si>
  <si>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</si>
  <si>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</si>
  <si>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</si>
  <si>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</si>
  <si>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</si>
  <si>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</si>
  <si>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</si>
  <si>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</si>
  <si>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</si>
  <si>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</si>
  <si>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</si>
  <si>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</si>
  <si>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</si>
  <si>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</si>
  <si>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</si>
  <si>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</si>
  <si>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</si>
  <si>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</si>
  <si>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</si>
  <si>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</si>
  <si>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</si>
  <si>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</si>
  <si>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</si>
  <si>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</si>
  <si>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</si>
  <si>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</si>
  <si>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</si>
  <si>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</si>
  <si>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</si>
  <si>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</si>
  <si>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</si>
  <si>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</si>
  <si>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</si>
  <si>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</si>
  <si>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</si>
  <si>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</si>
  <si>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</si>
  <si>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 щели, трещины</t>
  </si>
  <si>
    <t>2. Наружные и внутренние капитальные стены</t>
  </si>
  <si>
    <t>бревенчатые</t>
  </si>
  <si>
    <t>гниль в нижних венцах,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</si>
  <si>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</si>
  <si>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</si>
  <si>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</si>
  <si>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</si>
  <si>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</si>
  <si>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значительные прогибы</t>
  </si>
  <si>
    <t>междуэтажные</t>
  </si>
  <si>
    <t>подвальные</t>
  </si>
  <si>
    <t>(другое)</t>
  </si>
  <si>
    <t>5. Крыша</t>
  </si>
  <si>
    <t>шифер по дер. обрешетке</t>
  </si>
  <si>
    <t>значительная гниль в обрешетке, течь</t>
  </si>
  <si>
    <t>6. Полы</t>
  </si>
  <si>
    <t>дощатые окрашенные</t>
  </si>
  <si>
    <t>гниль, щели, трещины</t>
  </si>
  <si>
    <t>7. Проемы</t>
  </si>
  <si>
    <t>окна</t>
  </si>
  <si>
    <t xml:space="preserve">2-е створные </t>
  </si>
  <si>
    <t>гниль в подоконниках, утрата окраски</t>
  </si>
  <si>
    <t>двери</t>
  </si>
  <si>
    <t xml:space="preserve"> филенчатые</t>
  </si>
  <si>
    <t>перекос полотен</t>
  </si>
  <si>
    <t>8. Отделка</t>
  </si>
  <si>
    <t>внутренняя</t>
  </si>
  <si>
    <t xml:space="preserve"> штукатурка, побелка, окраска</t>
  </si>
  <si>
    <t>отслоение штукатурки, утрата окраски</t>
  </si>
  <si>
    <t>наружная</t>
  </si>
  <si>
    <t>обшиты, окрашены</t>
  </si>
  <si>
    <t>трещины в штукатурке, утрата окраски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</si>
  <si>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</si>
  <si>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</si>
  <si>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</si>
  <si>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</si>
  <si>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</si>
  <si>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</si>
  <si>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</si>
  <si>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</si>
  <si>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</si>
  <si>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</si>
  <si>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</si>
  <si>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</si>
  <si>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</si>
  <si>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</si>
  <si>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</si>
  <si>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</si>
  <si>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</si>
  <si>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</si>
  <si>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</si>
  <si>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</si>
  <si>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</si>
  <si>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</si>
  <si>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</si>
  <si>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</si>
  <si>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дощатые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</si>
  <si>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</si>
  <si>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</si>
  <si>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</si>
  <si>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</si>
  <si>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</si>
  <si>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</si>
  <si>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</si>
  <si>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</si>
  <si>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</si>
  <si>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</si>
  <si>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</si>
  <si>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</si>
  <si>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</si>
  <si>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</si>
  <si>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</si>
  <si>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</si>
  <si>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</si>
  <si>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</si>
  <si>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</si>
  <si>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</si>
  <si>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</si>
  <si>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</si>
  <si>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</si>
  <si>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</si>
  <si>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</si>
  <si>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</si>
  <si>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</si>
  <si>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</si>
  <si>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</si>
  <si>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</si>
  <si>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</si>
  <si>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</si>
  <si>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</si>
  <si>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каналов, ремонт печей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</si>
  <si>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</si>
  <si>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</si>
  <si>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</si>
  <si>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</si>
  <si>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</si>
  <si>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</si>
  <si>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</si>
  <si>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</si>
  <si>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</si>
  <si>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</si>
  <si>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</si>
  <si>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</si>
  <si>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</si>
  <si>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</si>
  <si>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</si>
  <si>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</si>
  <si>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</si>
  <si>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</si>
  <si>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</si>
  <si>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</si>
  <si>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</si>
  <si>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</si>
  <si>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</si>
  <si>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</si>
  <si>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</si>
  <si>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</si>
  <si>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</si>
  <si>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 xml:space="preserve">               М.п.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</si>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</sst>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180" fontId="3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35" borderId="23" xfId="0" applyFont="1" applyFill="1" applyBorder="1" applyAlignment="1">
      <alignment vertical="top"/>
    </xf>
    <xf numFmtId="0" fontId="14" fillId="35" borderId="11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181" fontId="14" fillId="35" borderId="14" xfId="0" applyNumberFormat="1" applyFont="1" applyFill="1" applyBorder="1" applyAlignment="1">
      <alignment horizontal="center" vertical="top" wrapText="1"/>
    </xf>
    <xf numFmtId="43" fontId="14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181" fontId="14" fillId="36" borderId="14" xfId="0" applyNumberFormat="1" applyFont="1" applyFill="1" applyBorder="1" applyAlignment="1">
      <alignment/>
    </xf>
    <xf numFmtId="43" fontId="14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1" fontId="12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4" fillId="37" borderId="20" xfId="0" applyFont="1" applyFill="1" applyBorder="1" applyAlignment="1">
      <alignment vertical="top"/>
    </xf>
    <xf numFmtId="0" fontId="14" fillId="37" borderId="10" xfId="0" applyFont="1" applyFill="1" applyBorder="1" applyAlignment="1">
      <alignment vertical="top"/>
    </xf>
    <xf numFmtId="43" fontId="14" fillId="37" borderId="10" xfId="0" applyNumberFormat="1" applyFont="1" applyFill="1" applyBorder="1" applyAlignment="1">
      <alignment vertical="top"/>
    </xf>
    <xf numFmtId="0" fontId="14" fillId="37" borderId="11" xfId="0" applyFont="1" applyFill="1" applyBorder="1" applyAlignment="1">
      <alignment vertical="top"/>
    </xf>
    <xf numFmtId="0" fontId="14" fillId="37" borderId="24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181" fontId="14" fillId="37" borderId="14" xfId="0" applyNumberFormat="1" applyFont="1" applyFill="1" applyBorder="1" applyAlignment="1">
      <alignment/>
    </xf>
    <xf numFmtId="43" fontId="14" fillId="37" borderId="14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38" borderId="23" xfId="0" applyFont="1" applyFill="1" applyBorder="1" applyAlignment="1">
      <alignment vertical="top"/>
    </xf>
    <xf numFmtId="0" fontId="14" fillId="38" borderId="11" xfId="0" applyFont="1" applyFill="1" applyBorder="1" applyAlignment="1">
      <alignment horizontal="center" vertical="top"/>
    </xf>
    <xf numFmtId="43" fontId="14" fillId="38" borderId="11" xfId="0" applyNumberFormat="1" applyFont="1" applyFill="1" applyBorder="1" applyAlignment="1">
      <alignment horizontal="center" vertical="top"/>
    </xf>
    <xf numFmtId="0" fontId="14" fillId="38" borderId="24" xfId="0" applyFont="1" applyFill="1" applyBorder="1" applyAlignment="1">
      <alignment horizontal="center" vertical="top"/>
    </xf>
    <xf numFmtId="181" fontId="14" fillId="38" borderId="14" xfId="0" applyNumberFormat="1" applyFont="1" applyFill="1" applyBorder="1" applyAlignment="1">
      <alignment horizontal="center" vertical="top" wrapText="1"/>
    </xf>
    <xf numFmtId="43" fontId="14" fillId="38" borderId="14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39" borderId="23" xfId="0" applyFont="1" applyFill="1" applyBorder="1" applyAlignment="1">
      <alignment/>
    </xf>
    <xf numFmtId="0" fontId="14" fillId="39" borderId="11" xfId="0" applyFont="1" applyFill="1" applyBorder="1" applyAlignment="1">
      <alignment/>
    </xf>
    <xf numFmtId="43" fontId="14" fillId="39" borderId="11" xfId="0" applyNumberFormat="1" applyFont="1" applyFill="1" applyBorder="1" applyAlignment="1">
      <alignment/>
    </xf>
    <xf numFmtId="0" fontId="14" fillId="39" borderId="24" xfId="0" applyFont="1" applyFill="1" applyBorder="1" applyAlignment="1">
      <alignment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4" fillId="39" borderId="14" xfId="42" applyNumberFormat="1" applyFont="1" applyFill="1" applyBorder="1" applyAlignment="1">
      <alignment horizontal="center"/>
    </xf>
    <xf numFmtId="43" fontId="14" fillId="39" borderId="14" xfId="42" applyNumberFormat="1" applyFont="1" applyFill="1" applyBorder="1" applyAlignment="1">
      <alignment/>
    </xf>
    <xf numFmtId="43" fontId="14" fillId="39" borderId="14" xfId="42" applyNumberFormat="1" applyFont="1" applyFill="1" applyBorder="1" applyAlignment="1">
      <alignment horizontal="center"/>
    </xf>
    <xf numFmtId="43" fontId="5" fillId="39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181" fontId="14" fillId="0" borderId="0" xfId="42" applyNumberFormat="1" applyFont="1" applyFill="1" applyBorder="1" applyAlignment="1">
      <alignment horizontal="center"/>
    </xf>
    <xf numFmtId="43" fontId="14" fillId="39" borderId="14" xfId="42" applyNumberFormat="1" applyFont="1" applyFill="1" applyBorder="1" applyAlignment="1">
      <alignment horizontal="center"/>
    </xf>
    <xf numFmtId="0" fontId="16" fillId="40" borderId="14" xfId="0" applyFont="1" applyFill="1" applyBorder="1" applyAlignment="1">
      <alignment/>
    </xf>
    <xf numFmtId="180" fontId="16" fillId="40" borderId="14" xfId="0" applyNumberFormat="1" applyFont="1" applyFill="1" applyBorder="1" applyAlignment="1">
      <alignment horizontal="left"/>
    </xf>
    <xf numFmtId="43" fontId="5" fillId="37" borderId="15" xfId="42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43" fontId="5" fillId="36" borderId="14" xfId="42" applyNumberFormat="1" applyFont="1" applyFill="1" applyBorder="1" applyAlignment="1">
      <alignment/>
    </xf>
    <xf numFmtId="2" fontId="17" fillId="36" borderId="14" xfId="0" applyNumberFormat="1" applyFont="1" applyFill="1" applyBorder="1" applyAlignment="1">
      <alignment/>
    </xf>
    <xf numFmtId="0" fontId="12" fillId="37" borderId="15" xfId="0" applyFont="1" applyFill="1" applyBorder="1" applyAlignment="1">
      <alignment/>
    </xf>
    <xf numFmtId="9" fontId="16" fillId="37" borderId="15" xfId="55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2" fillId="36" borderId="14" xfId="0" applyFont="1" applyFill="1" applyBorder="1" applyAlignment="1">
      <alignment/>
    </xf>
    <xf numFmtId="9" fontId="16" fillId="36" borderId="14" xfId="55" applyFont="1" applyFill="1" applyBorder="1" applyAlignment="1">
      <alignment/>
    </xf>
    <xf numFmtId="0" fontId="14" fillId="41" borderId="14" xfId="0" applyFont="1" applyFill="1" applyBorder="1" applyAlignment="1">
      <alignment/>
    </xf>
    <xf numFmtId="9" fontId="16" fillId="0" borderId="0" xfId="55" applyFont="1" applyFill="1" applyBorder="1" applyAlignment="1">
      <alignment/>
    </xf>
    <xf numFmtId="2" fontId="15" fillId="35" borderId="14" xfId="0" applyNumberFormat="1" applyFont="1" applyFill="1" applyBorder="1" applyAlignment="1">
      <alignment/>
    </xf>
    <xf numFmtId="0" fontId="15" fillId="35" borderId="14" xfId="0" applyFont="1" applyFill="1" applyBorder="1" applyAlignment="1">
      <alignment/>
    </xf>
    <xf numFmtId="9" fontId="14" fillId="41" borderId="14" xfId="55" applyFont="1" applyFill="1" applyBorder="1" applyAlignment="1">
      <alignment/>
    </xf>
    <xf numFmtId="0" fontId="18" fillId="36" borderId="16" xfId="0" applyFont="1" applyFill="1" applyBorder="1" applyAlignment="1">
      <alignment vertical="top"/>
    </xf>
    <xf numFmtId="0" fontId="18" fillId="36" borderId="13" xfId="0" applyFont="1" applyFill="1" applyBorder="1" applyAlignment="1">
      <alignment vertical="top"/>
    </xf>
    <xf numFmtId="43" fontId="18" fillId="36" borderId="11" xfId="0" applyNumberFormat="1" applyFont="1" applyFill="1" applyBorder="1" applyAlignment="1">
      <alignment vertical="top"/>
    </xf>
    <xf numFmtId="0" fontId="18" fillId="36" borderId="11" xfId="0" applyFont="1" applyFill="1" applyBorder="1" applyAlignment="1">
      <alignment vertical="top"/>
    </xf>
    <xf numFmtId="0" fontId="18" fillId="36" borderId="24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1" width="0" style="0" hidden="1" customWidth="1"/>
  </cols>
  <sheetData>
    <row r="1" spans="1:8" ht="15.75">
      <c r="A1" s="1"/>
      <c r="B1" s="218" t="s">
        <v>0</v>
      </c>
      <c r="C1" s="218"/>
      <c r="D1" s="2"/>
      <c r="E1" s="3"/>
      <c r="F1" s="4"/>
      <c r="G1" s="5"/>
      <c r="H1" s="5"/>
    </row>
    <row r="2" spans="1:8" ht="15.75">
      <c r="A2" s="1"/>
      <c r="B2" s="216" t="s">
        <v>1</v>
      </c>
      <c r="C2" s="216"/>
      <c r="D2" s="6"/>
      <c r="E2" s="3"/>
      <c r="F2" s="4"/>
      <c r="G2" s="1"/>
      <c r="H2" s="1"/>
    </row>
    <row r="3" spans="1:8" ht="60.75" customHeight="1">
      <c r="A3" s="1"/>
      <c r="B3" s="219" t="s">
        <v>2</v>
      </c>
      <c r="C3" s="219"/>
      <c r="D3" s="8"/>
      <c r="E3" s="9"/>
      <c r="F3" s="10"/>
      <c r="G3" s="11"/>
      <c r="H3" s="11"/>
    </row>
    <row r="4" spans="1:8" ht="15.75">
      <c r="A4" s="5"/>
      <c r="B4" s="12"/>
      <c r="C4" s="5" t="s">
        <v>3</v>
      </c>
      <c r="D4" s="13"/>
      <c r="E4" s="3"/>
      <c r="F4" s="4"/>
      <c r="G4" s="5"/>
      <c r="H4" s="5"/>
    </row>
    <row r="5" spans="1:8" ht="15.75">
      <c r="A5" s="5"/>
      <c r="B5" s="14" t="s">
        <v>4</v>
      </c>
      <c r="C5" s="5"/>
      <c r="D5" s="15"/>
      <c r="E5" s="16"/>
      <c r="F5" s="17"/>
      <c r="G5" s="18"/>
      <c r="H5" s="18"/>
    </row>
    <row r="6" spans="1:8" ht="15.75">
      <c r="A6" s="5"/>
      <c r="B6" s="19" t="s">
        <v>5</v>
      </c>
      <c r="C6" s="18" t="s">
        <v>6</v>
      </c>
      <c r="D6" s="15"/>
      <c r="E6" s="16"/>
      <c r="F6" s="17"/>
      <c r="G6" s="18"/>
      <c r="H6" s="18"/>
    </row>
    <row r="7" spans="1:8" ht="15.75">
      <c r="A7" s="216" t="s">
        <v>7</v>
      </c>
      <c r="B7" s="216"/>
      <c r="C7" s="216"/>
      <c r="D7" s="20"/>
      <c r="E7" s="21"/>
      <c r="F7" s="22"/>
      <c r="G7" s="5"/>
      <c r="H7" s="5"/>
    </row>
    <row r="8" spans="1:8" ht="30.75" customHeight="1">
      <c r="A8" s="215" t="s">
        <v>8</v>
      </c>
      <c r="B8" s="215"/>
      <c r="C8" s="215"/>
      <c r="D8" s="13"/>
      <c r="E8" s="3"/>
      <c r="F8" s="4"/>
      <c r="G8" s="5"/>
      <c r="H8" s="5"/>
    </row>
    <row r="9" spans="1:8" ht="15.75">
      <c r="A9" s="216" t="s">
        <v>9</v>
      </c>
      <c r="B9" s="216"/>
      <c r="C9" s="216"/>
      <c r="D9" s="13"/>
      <c r="E9" s="3"/>
      <c r="F9" s="4"/>
      <c r="G9" s="5"/>
      <c r="H9" s="5"/>
    </row>
    <row r="10" spans="1:8" ht="15.75">
      <c r="A10" s="11" t="s">
        <v>10</v>
      </c>
      <c r="B10" s="23" t="s">
        <v>11</v>
      </c>
      <c r="C10" s="11"/>
      <c r="D10" s="2"/>
      <c r="E10" s="11" t="s">
        <v>10</v>
      </c>
      <c r="F10" s="23" t="s">
        <v>11</v>
      </c>
      <c r="G10" s="11"/>
      <c r="H10" s="5"/>
    </row>
    <row r="11" spans="1:8" ht="37.5" customHeight="1">
      <c r="A11" s="7" t="s">
        <v>12</v>
      </c>
      <c r="B11" s="24"/>
      <c r="C11" s="24"/>
      <c r="D11" s="2"/>
      <c r="E11" s="7" t="s">
        <v>12</v>
      </c>
      <c r="F11" s="24"/>
      <c r="G11" s="24"/>
      <c r="H11" s="5"/>
    </row>
    <row r="12" spans="1:8" ht="15.75">
      <c r="A12" s="1" t="s">
        <v>13</v>
      </c>
      <c r="B12" s="24" t="s">
        <v>14</v>
      </c>
      <c r="C12" s="11"/>
      <c r="D12" s="2"/>
      <c r="E12" s="1" t="s">
        <v>13</v>
      </c>
      <c r="F12" s="24" t="s">
        <v>14</v>
      </c>
      <c r="G12" s="11"/>
      <c r="H12" s="5"/>
    </row>
    <row r="13" spans="1:8" ht="15.75">
      <c r="A13" s="11" t="s">
        <v>15</v>
      </c>
      <c r="B13" s="23">
        <v>1942</v>
      </c>
      <c r="C13" s="5"/>
      <c r="D13" s="2"/>
      <c r="E13" s="11" t="s">
        <v>15</v>
      </c>
      <c r="F13" s="23">
        <v>1942</v>
      </c>
      <c r="G13" s="5"/>
      <c r="H13" s="5"/>
    </row>
    <row r="14" spans="1:8" ht="15.75">
      <c r="A14" s="217" t="s">
        <v>16</v>
      </c>
      <c r="B14" s="217"/>
      <c r="C14" s="26">
        <v>0.6</v>
      </c>
      <c r="D14" s="2"/>
      <c r="E14" s="217" t="s">
        <v>16</v>
      </c>
      <c r="F14" s="217"/>
      <c r="G14" s="26">
        <v>0.6</v>
      </c>
      <c r="H14" s="5"/>
    </row>
    <row r="15" spans="1:8" ht="15.75">
      <c r="A15" s="11" t="s">
        <v>17</v>
      </c>
      <c r="B15" s="26"/>
      <c r="C15" s="27"/>
      <c r="D15" s="2"/>
      <c r="E15" s="11" t="s">
        <v>17</v>
      </c>
      <c r="F15" s="26"/>
      <c r="G15" s="27"/>
      <c r="H15" s="5"/>
    </row>
    <row r="16" spans="1:8" ht="15.75">
      <c r="A16" s="11" t="s">
        <v>18</v>
      </c>
      <c r="B16" s="23">
        <v>1984</v>
      </c>
      <c r="C16" s="11"/>
      <c r="D16" s="2"/>
      <c r="E16" s="11" t="s">
        <v>18</v>
      </c>
      <c r="F16" s="23">
        <v>1984</v>
      </c>
      <c r="G16" s="11"/>
      <c r="H16" s="5"/>
    </row>
    <row r="17" spans="1:8" ht="54" customHeight="1">
      <c r="A17" s="7" t="s">
        <v>19</v>
      </c>
      <c r="B17" s="23" t="s">
        <v>20</v>
      </c>
      <c r="C17" s="5"/>
      <c r="D17" s="2"/>
      <c r="E17" s="7" t="s">
        <v>19</v>
      </c>
      <c r="F17" s="23" t="s">
        <v>20</v>
      </c>
      <c r="G17" s="5"/>
      <c r="H17" s="5"/>
    </row>
    <row r="18" spans="1:8" ht="15.75">
      <c r="A18" s="11" t="s">
        <v>21</v>
      </c>
      <c r="B18" s="28">
        <v>2</v>
      </c>
      <c r="C18" s="5"/>
      <c r="D18" s="2"/>
      <c r="E18" s="11" t="s">
        <v>21</v>
      </c>
      <c r="F18" s="28">
        <v>2</v>
      </c>
      <c r="G18" s="5"/>
      <c r="H18" s="5"/>
    </row>
    <row r="19" spans="1:8" ht="15.75">
      <c r="A19" s="11" t="s">
        <v>22</v>
      </c>
      <c r="B19" s="23" t="s">
        <v>20</v>
      </c>
      <c r="C19" s="5"/>
      <c r="D19" s="2"/>
      <c r="E19" s="11" t="s">
        <v>22</v>
      </c>
      <c r="F19" s="23" t="s">
        <v>20</v>
      </c>
      <c r="G19" s="5"/>
      <c r="H19" s="5"/>
    </row>
    <row r="20" spans="1:8" ht="15.75">
      <c r="A20" s="11" t="s">
        <v>23</v>
      </c>
      <c r="B20" s="23" t="s">
        <v>20</v>
      </c>
      <c r="C20" s="5"/>
      <c r="D20" s="2"/>
      <c r="E20" s="11" t="s">
        <v>23</v>
      </c>
      <c r="F20" s="23" t="s">
        <v>20</v>
      </c>
      <c r="G20" s="5"/>
      <c r="H20" s="5"/>
    </row>
    <row r="21" spans="1:8" ht="15.75">
      <c r="A21" s="11" t="s">
        <v>24</v>
      </c>
      <c r="B21" s="23" t="s">
        <v>20</v>
      </c>
      <c r="C21" s="5"/>
      <c r="D21" s="2"/>
      <c r="E21" s="11" t="s">
        <v>24</v>
      </c>
      <c r="F21" s="23" t="s">
        <v>20</v>
      </c>
      <c r="G21" s="5"/>
      <c r="H21" s="5"/>
    </row>
    <row r="22" spans="1:8" ht="15.75">
      <c r="A22" s="11" t="s">
        <v>25</v>
      </c>
      <c r="B22" s="23" t="s">
        <v>20</v>
      </c>
      <c r="C22" s="5"/>
      <c r="D22" s="2"/>
      <c r="E22" s="11" t="s">
        <v>25</v>
      </c>
      <c r="F22" s="23" t="s">
        <v>20</v>
      </c>
      <c r="G22" s="5"/>
      <c r="H22" s="5"/>
    </row>
    <row r="23" spans="1:8" ht="15.75">
      <c r="A23" s="11" t="s">
        <v>26</v>
      </c>
      <c r="B23" s="23">
        <v>8</v>
      </c>
      <c r="C23" s="5"/>
      <c r="D23" s="2"/>
      <c r="E23" s="11" t="s">
        <v>26</v>
      </c>
      <c r="F23" s="23">
        <v>8</v>
      </c>
      <c r="G23" s="5"/>
      <c r="H23" s="5"/>
    </row>
    <row r="24" spans="1:8" ht="31.5" customHeight="1">
      <c r="A24" s="219" t="s">
        <v>27</v>
      </c>
      <c r="B24" s="219"/>
      <c r="C24" s="29" t="s">
        <v>20</v>
      </c>
      <c r="D24" s="2"/>
      <c r="E24" s="219" t="s">
        <v>27</v>
      </c>
      <c r="F24" s="219"/>
      <c r="G24" s="29" t="s">
        <v>20</v>
      </c>
      <c r="H24" s="5"/>
    </row>
    <row r="25" spans="1:8" ht="32.25" customHeight="1">
      <c r="A25" s="219" t="s">
        <v>28</v>
      </c>
      <c r="B25" s="219"/>
      <c r="C25" s="30" t="s">
        <v>20</v>
      </c>
      <c r="D25" s="2"/>
      <c r="E25" s="219" t="s">
        <v>28</v>
      </c>
      <c r="F25" s="219"/>
      <c r="G25" s="30" t="s">
        <v>20</v>
      </c>
      <c r="H25" s="5"/>
    </row>
    <row r="26" spans="1:8" ht="47.25" customHeight="1">
      <c r="A26" s="219" t="s">
        <v>29</v>
      </c>
      <c r="B26" s="219"/>
      <c r="C26" s="29" t="s">
        <v>20</v>
      </c>
      <c r="D26" s="2"/>
      <c r="E26" s="219" t="s">
        <v>29</v>
      </c>
      <c r="F26" s="219"/>
      <c r="G26" s="29" t="s">
        <v>20</v>
      </c>
      <c r="H26" s="5"/>
    </row>
    <row r="27" spans="1:8" ht="15.75">
      <c r="A27" s="11" t="s">
        <v>30</v>
      </c>
      <c r="B27" s="24">
        <v>2213</v>
      </c>
      <c r="C27" s="31" t="s">
        <v>31</v>
      </c>
      <c r="D27" s="5"/>
      <c r="E27" s="11" t="s">
        <v>30</v>
      </c>
      <c r="F27" s="24">
        <v>2213</v>
      </c>
      <c r="G27" s="31" t="s">
        <v>31</v>
      </c>
      <c r="H27" s="5"/>
    </row>
    <row r="28" spans="1:8" ht="15.75">
      <c r="A28" s="11" t="s">
        <v>32</v>
      </c>
      <c r="B28" s="11"/>
      <c r="C28" s="11"/>
      <c r="D28" s="2"/>
      <c r="E28" s="11" t="s">
        <v>32</v>
      </c>
      <c r="F28" s="11"/>
      <c r="G28" s="11"/>
      <c r="H28" s="5"/>
    </row>
    <row r="29" spans="1:8" ht="15.75">
      <c r="A29" s="32" t="s">
        <v>33</v>
      </c>
      <c r="B29" s="11"/>
      <c r="C29" s="11"/>
      <c r="D29" s="2"/>
      <c r="E29" s="32" t="s">
        <v>33</v>
      </c>
      <c r="F29" s="11"/>
      <c r="G29" s="11"/>
      <c r="H29" s="5"/>
    </row>
    <row r="30" spans="1:8" ht="15.75">
      <c r="A30" s="32" t="s">
        <v>34</v>
      </c>
      <c r="B30" s="33">
        <v>590.3</v>
      </c>
      <c r="C30" s="24" t="s">
        <v>35</v>
      </c>
      <c r="D30" s="2"/>
      <c r="E30" s="32" t="s">
        <v>34</v>
      </c>
      <c r="F30" s="33">
        <v>590.3</v>
      </c>
      <c r="G30" s="24" t="s">
        <v>35</v>
      </c>
      <c r="H30" s="5"/>
    </row>
    <row r="31" spans="1:8" ht="15.75">
      <c r="A31" s="32" t="s">
        <v>36</v>
      </c>
      <c r="B31" s="31">
        <v>477.9</v>
      </c>
      <c r="C31" s="31" t="s">
        <v>35</v>
      </c>
      <c r="D31" s="2"/>
      <c r="E31" s="32" t="s">
        <v>36</v>
      </c>
      <c r="F31" s="31">
        <v>477.9</v>
      </c>
      <c r="G31" s="31" t="s">
        <v>35</v>
      </c>
      <c r="H31" s="5"/>
    </row>
    <row r="32" spans="1:8" ht="15.75">
      <c r="A32" s="34" t="s">
        <v>37</v>
      </c>
      <c r="B32" s="31">
        <v>328</v>
      </c>
      <c r="C32" s="31" t="s">
        <v>35</v>
      </c>
      <c r="D32" s="2"/>
      <c r="E32" s="34" t="s">
        <v>37</v>
      </c>
      <c r="F32" s="33">
        <v>590.3</v>
      </c>
      <c r="G32" s="31" t="s">
        <v>35</v>
      </c>
      <c r="H32" s="5"/>
    </row>
    <row r="33" spans="1:8" ht="45.75" customHeight="1">
      <c r="A33" s="35" t="s">
        <v>38</v>
      </c>
      <c r="B33" s="36">
        <v>0</v>
      </c>
      <c r="C33" s="31" t="s">
        <v>35</v>
      </c>
      <c r="D33" s="2"/>
      <c r="E33" s="35" t="s">
        <v>38</v>
      </c>
      <c r="F33" s="31">
        <v>477.9</v>
      </c>
      <c r="G33" s="31" t="s">
        <v>35</v>
      </c>
      <c r="H33" s="5"/>
    </row>
    <row r="34" spans="1:8" ht="62.25" customHeight="1">
      <c r="A34" s="35" t="s">
        <v>39</v>
      </c>
      <c r="B34" s="36">
        <v>0</v>
      </c>
      <c r="C34" s="31" t="s">
        <v>35</v>
      </c>
      <c r="D34" s="2"/>
      <c r="E34" s="35" t="s">
        <v>39</v>
      </c>
      <c r="F34" s="31">
        <v>328</v>
      </c>
      <c r="G34" s="31" t="s">
        <v>35</v>
      </c>
      <c r="H34" s="5"/>
    </row>
    <row r="35" spans="1:8" ht="15.75">
      <c r="A35" s="11" t="s">
        <v>40</v>
      </c>
      <c r="B35" s="31">
        <v>2</v>
      </c>
      <c r="C35" s="31" t="s">
        <v>41</v>
      </c>
      <c r="D35" s="2"/>
      <c r="E35" s="11" t="s">
        <v>40</v>
      </c>
      <c r="F35" s="31">
        <v>2</v>
      </c>
      <c r="G35" s="31" t="s">
        <v>41</v>
      </c>
      <c r="H35" s="5"/>
    </row>
    <row r="36" spans="1:8" ht="30.75" customHeight="1">
      <c r="A36" s="7" t="s">
        <v>42</v>
      </c>
      <c r="B36" s="31">
        <v>112.4</v>
      </c>
      <c r="C36" s="31" t="s">
        <v>35</v>
      </c>
      <c r="D36" s="2"/>
      <c r="E36" s="7" t="s">
        <v>42</v>
      </c>
      <c r="F36" s="31">
        <v>112.4</v>
      </c>
      <c r="G36" s="31" t="s">
        <v>35</v>
      </c>
      <c r="H36" s="5"/>
    </row>
    <row r="37" spans="1:8" ht="15.75">
      <c r="A37" s="11" t="s">
        <v>43</v>
      </c>
      <c r="B37" s="36">
        <v>0</v>
      </c>
      <c r="C37" s="31" t="s">
        <v>35</v>
      </c>
      <c r="D37" s="37"/>
      <c r="E37" s="11" t="s">
        <v>43</v>
      </c>
      <c r="F37" s="36">
        <v>0</v>
      </c>
      <c r="G37" s="31" t="s">
        <v>35</v>
      </c>
      <c r="H37" s="5"/>
    </row>
    <row r="38" spans="1:8" ht="45.75" customHeight="1">
      <c r="A38" s="38" t="s">
        <v>44</v>
      </c>
      <c r="B38" s="39">
        <v>0</v>
      </c>
      <c r="C38" s="11" t="s">
        <v>35</v>
      </c>
      <c r="D38" s="37"/>
      <c r="E38" s="38" t="s">
        <v>44</v>
      </c>
      <c r="F38" s="39">
        <v>0</v>
      </c>
      <c r="G38" s="11" t="s">
        <v>35</v>
      </c>
      <c r="H38" s="5"/>
    </row>
    <row r="39" spans="1:8" ht="45.75" customHeight="1">
      <c r="A39" s="40" t="s">
        <v>45</v>
      </c>
      <c r="B39" s="41">
        <v>3056.5</v>
      </c>
      <c r="C39" s="42"/>
      <c r="D39" s="37"/>
      <c r="E39" s="40" t="s">
        <v>45</v>
      </c>
      <c r="F39" s="41">
        <v>3056.5</v>
      </c>
      <c r="G39" s="42"/>
      <c r="H39" s="5"/>
    </row>
    <row r="40" spans="1:8" ht="15.75">
      <c r="A40" s="43" t="s">
        <v>46</v>
      </c>
      <c r="B40" s="39">
        <v>133.5</v>
      </c>
      <c r="C40" s="11" t="s">
        <v>35</v>
      </c>
      <c r="D40" s="44"/>
      <c r="E40" s="43" t="s">
        <v>46</v>
      </c>
      <c r="F40" s="39">
        <v>133.5</v>
      </c>
      <c r="G40" s="11" t="s">
        <v>35</v>
      </c>
      <c r="H40" s="5"/>
    </row>
    <row r="41" spans="1:8" ht="15.75">
      <c r="A41" s="45" t="s">
        <v>47</v>
      </c>
      <c r="B41" s="39"/>
      <c r="C41" s="11" t="s">
        <v>35</v>
      </c>
      <c r="D41" s="44"/>
      <c r="E41" s="45" t="s">
        <v>47</v>
      </c>
      <c r="F41" s="39"/>
      <c r="G41" s="11" t="s">
        <v>35</v>
      </c>
      <c r="H41" s="5"/>
    </row>
    <row r="42" spans="1:8" ht="15.75">
      <c r="A42" s="43" t="s">
        <v>48</v>
      </c>
      <c r="B42" s="39">
        <v>770</v>
      </c>
      <c r="C42" s="11" t="s">
        <v>35</v>
      </c>
      <c r="D42" s="44"/>
      <c r="E42" s="43" t="s">
        <v>48</v>
      </c>
      <c r="F42" s="39">
        <v>770</v>
      </c>
      <c r="G42" s="11" t="s">
        <v>35</v>
      </c>
      <c r="H42" s="5"/>
    </row>
    <row r="43" spans="1:8" ht="15.75">
      <c r="A43" s="32" t="s">
        <v>49</v>
      </c>
      <c r="B43" s="33">
        <v>2153</v>
      </c>
      <c r="C43" s="24" t="s">
        <v>35</v>
      </c>
      <c r="D43" s="44"/>
      <c r="E43" s="32" t="s">
        <v>49</v>
      </c>
      <c r="F43" s="33">
        <v>2153</v>
      </c>
      <c r="G43" s="24" t="s">
        <v>35</v>
      </c>
      <c r="H43" s="5"/>
    </row>
    <row r="44" spans="1:8" ht="15.75">
      <c r="A44" s="1" t="s">
        <v>50</v>
      </c>
      <c r="B44" s="46"/>
      <c r="C44" s="46"/>
      <c r="D44" s="37"/>
      <c r="E44" s="1" t="s">
        <v>50</v>
      </c>
      <c r="F44" s="46"/>
      <c r="G44" s="46"/>
      <c r="H44" s="5"/>
    </row>
    <row r="45" spans="1:8" ht="15.75">
      <c r="A45" s="1" t="s">
        <v>51</v>
      </c>
      <c r="B45" s="47">
        <v>28</v>
      </c>
      <c r="C45" s="46" t="s">
        <v>52</v>
      </c>
      <c r="D45" s="37"/>
      <c r="E45" s="1" t="s">
        <v>51</v>
      </c>
      <c r="F45" s="47">
        <v>28</v>
      </c>
      <c r="G45" s="46" t="s">
        <v>52</v>
      </c>
      <c r="H45" s="5"/>
    </row>
    <row r="46" spans="1:8" ht="15.75">
      <c r="A46" s="11" t="s">
        <v>53</v>
      </c>
      <c r="B46" s="47">
        <v>544.6</v>
      </c>
      <c r="C46" s="31" t="s">
        <v>35</v>
      </c>
      <c r="D46" s="2"/>
      <c r="E46" s="11" t="s">
        <v>53</v>
      </c>
      <c r="F46" s="47">
        <v>544.6</v>
      </c>
      <c r="G46" s="31" t="s">
        <v>35</v>
      </c>
      <c r="H46" s="5"/>
    </row>
    <row r="47" spans="1:8" ht="15" customHeight="1">
      <c r="A47" s="48" t="s">
        <v>54</v>
      </c>
      <c r="B47" s="49"/>
      <c r="C47" s="11"/>
      <c r="D47" s="37"/>
      <c r="E47" s="48" t="s">
        <v>54</v>
      </c>
      <c r="F47" s="49"/>
      <c r="G47" s="11"/>
      <c r="H47" s="5"/>
    </row>
    <row r="48" spans="1:8" ht="15.75">
      <c r="A48" s="50" t="s">
        <v>55</v>
      </c>
      <c r="B48" s="49"/>
      <c r="C48" s="11"/>
      <c r="D48" s="37"/>
      <c r="E48" s="50" t="s">
        <v>55</v>
      </c>
      <c r="F48" s="49"/>
      <c r="G48" s="11"/>
      <c r="H48" s="5"/>
    </row>
    <row r="49" spans="1:8" ht="17.25" customHeight="1">
      <c r="A49" s="50" t="s">
        <v>56</v>
      </c>
      <c r="B49" s="51">
        <v>544.6</v>
      </c>
      <c r="C49" s="11"/>
      <c r="D49" s="37"/>
      <c r="E49" s="50" t="s">
        <v>56</v>
      </c>
      <c r="F49" s="51">
        <v>544.6</v>
      </c>
      <c r="G49" s="11"/>
      <c r="H49" s="5"/>
    </row>
    <row r="50" spans="1:8" ht="15.75">
      <c r="A50" s="50" t="s">
        <v>57</v>
      </c>
      <c r="B50" s="49"/>
      <c r="C50" s="11"/>
      <c r="D50" s="37"/>
      <c r="E50" s="50" t="s">
        <v>57</v>
      </c>
      <c r="F50" s="49"/>
      <c r="G50" s="11"/>
      <c r="H50" s="5"/>
    </row>
    <row r="51" spans="1:8" ht="15.75">
      <c r="A51" s="216" t="s">
        <v>58</v>
      </c>
      <c r="B51" s="216"/>
      <c r="C51" s="216"/>
      <c r="D51" s="37"/>
      <c r="E51" s="216" t="s">
        <v>58</v>
      </c>
      <c r="F51" s="216"/>
      <c r="G51" s="216"/>
      <c r="H51" s="5"/>
    </row>
    <row r="52" spans="1:8" ht="15.75">
      <c r="A52" s="1"/>
      <c r="B52" s="5"/>
      <c r="C52" s="5"/>
      <c r="D52" s="2"/>
      <c r="E52" s="1"/>
      <c r="F52" s="5"/>
      <c r="G52" s="5"/>
      <c r="H52" s="5"/>
    </row>
    <row r="53" spans="1:8" ht="108.75" customHeight="1">
      <c r="A53" s="52" t="s">
        <v>59</v>
      </c>
      <c r="B53" s="52" t="s">
        <v>60</v>
      </c>
      <c r="C53" s="52" t="s">
        <v>61</v>
      </c>
      <c r="D53" s="2"/>
      <c r="E53" s="52" t="s">
        <v>59</v>
      </c>
      <c r="F53" s="52" t="s">
        <v>60</v>
      </c>
      <c r="G53" s="52" t="s">
        <v>61</v>
      </c>
      <c r="H53" s="5"/>
    </row>
    <row r="54" spans="1:8" ht="26.25">
      <c r="A54" s="53" t="s">
        <v>62</v>
      </c>
      <c r="B54" s="54" t="s">
        <v>63</v>
      </c>
      <c r="C54" s="55" t="s">
        <v>64</v>
      </c>
      <c r="D54" s="2"/>
      <c r="E54" s="53" t="s">
        <v>62</v>
      </c>
      <c r="F54" s="54" t="s">
        <v>63</v>
      </c>
      <c r="G54" s="55" t="s">
        <v>64</v>
      </c>
      <c r="H54" s="5"/>
    </row>
    <row r="55" spans="1:8" ht="35.25" customHeight="1">
      <c r="A55" s="53" t="s">
        <v>65</v>
      </c>
      <c r="B55" s="54" t="s">
        <v>66</v>
      </c>
      <c r="C55" s="56" t="s">
        <v>67</v>
      </c>
      <c r="D55" s="2"/>
      <c r="E55" s="53" t="s">
        <v>65</v>
      </c>
      <c r="F55" s="54" t="s">
        <v>66</v>
      </c>
      <c r="G55" s="56" t="s">
        <v>67</v>
      </c>
      <c r="H55" s="5"/>
    </row>
    <row r="56" spans="1:8" ht="15.75">
      <c r="A56" s="57" t="s">
        <v>68</v>
      </c>
      <c r="B56" s="58" t="s">
        <v>69</v>
      </c>
      <c r="C56" s="55"/>
      <c r="D56" s="2"/>
      <c r="E56" s="57" t="s">
        <v>68</v>
      </c>
      <c r="F56" s="58" t="s">
        <v>69</v>
      </c>
      <c r="G56" s="55"/>
      <c r="H56" s="5"/>
    </row>
    <row r="57" spans="1:8" ht="15.75">
      <c r="A57" s="59" t="s">
        <v>70</v>
      </c>
      <c r="B57" s="60"/>
      <c r="C57" s="61"/>
      <c r="D57" s="2"/>
      <c r="E57" s="59" t="s">
        <v>70</v>
      </c>
      <c r="F57" s="60"/>
      <c r="G57" s="61"/>
      <c r="H57" s="5"/>
    </row>
    <row r="58" spans="1:8" ht="22.5" customHeight="1">
      <c r="A58" s="62" t="s">
        <v>71</v>
      </c>
      <c r="B58" s="63" t="s">
        <v>72</v>
      </c>
      <c r="C58" s="64" t="s">
        <v>73</v>
      </c>
      <c r="D58" s="2"/>
      <c r="E58" s="62" t="s">
        <v>71</v>
      </c>
      <c r="F58" s="63" t="s">
        <v>72</v>
      </c>
      <c r="G58" s="64" t="s">
        <v>73</v>
      </c>
      <c r="H58" s="5"/>
    </row>
    <row r="59" spans="1:8" ht="15.75">
      <c r="A59" s="62" t="s">
        <v>74</v>
      </c>
      <c r="B59" s="65"/>
      <c r="C59" s="66"/>
      <c r="D59" s="2"/>
      <c r="E59" s="62" t="s">
        <v>74</v>
      </c>
      <c r="F59" s="65"/>
      <c r="G59" s="66"/>
      <c r="H59" s="5"/>
    </row>
    <row r="60" spans="1:8" ht="15.75">
      <c r="A60" s="62" t="s">
        <v>75</v>
      </c>
      <c r="B60" s="65"/>
      <c r="C60" s="66"/>
      <c r="D60" s="2"/>
      <c r="E60" s="62" t="s">
        <v>75</v>
      </c>
      <c r="F60" s="65"/>
      <c r="G60" s="66"/>
      <c r="H60" s="5"/>
    </row>
    <row r="61" spans="1:8" ht="15.75">
      <c r="A61" s="67" t="s">
        <v>76</v>
      </c>
      <c r="B61" s="68"/>
      <c r="C61" s="69"/>
      <c r="D61" s="2"/>
      <c r="E61" s="67" t="s">
        <v>76</v>
      </c>
      <c r="F61" s="68"/>
      <c r="G61" s="69"/>
      <c r="H61" s="5"/>
    </row>
    <row r="62" spans="1:8" ht="29.25" customHeight="1">
      <c r="A62" s="70" t="s">
        <v>77</v>
      </c>
      <c r="B62" s="71" t="s">
        <v>78</v>
      </c>
      <c r="C62" s="72" t="s">
        <v>79</v>
      </c>
      <c r="D62" s="2"/>
      <c r="E62" s="70" t="s">
        <v>77</v>
      </c>
      <c r="F62" s="71" t="s">
        <v>78</v>
      </c>
      <c r="G62" s="72" t="s">
        <v>79</v>
      </c>
      <c r="H62" s="5"/>
    </row>
    <row r="63" spans="1:8" ht="35.25" customHeight="1">
      <c r="A63" s="73" t="s">
        <v>80</v>
      </c>
      <c r="B63" s="54" t="s">
        <v>81</v>
      </c>
      <c r="C63" s="74" t="s">
        <v>82</v>
      </c>
      <c r="D63" s="2"/>
      <c r="E63" s="73" t="s">
        <v>80</v>
      </c>
      <c r="F63" s="54" t="s">
        <v>81</v>
      </c>
      <c r="G63" s="74" t="s">
        <v>82</v>
      </c>
      <c r="H63" s="5"/>
    </row>
    <row r="64" spans="1:8" ht="15.75">
      <c r="A64" s="59" t="s">
        <v>83</v>
      </c>
      <c r="B64" s="75"/>
      <c r="C64" s="76"/>
      <c r="D64" s="2"/>
      <c r="E64" s="59" t="s">
        <v>83</v>
      </c>
      <c r="F64" s="75"/>
      <c r="G64" s="76"/>
      <c r="H64" s="5"/>
    </row>
    <row r="65" spans="1:8" ht="40.5" customHeight="1">
      <c r="A65" s="77" t="s">
        <v>84</v>
      </c>
      <c r="B65" s="78" t="s">
        <v>85</v>
      </c>
      <c r="C65" s="79" t="s">
        <v>86</v>
      </c>
      <c r="D65" s="2"/>
      <c r="E65" s="77" t="s">
        <v>84</v>
      </c>
      <c r="F65" s="78" t="s">
        <v>85</v>
      </c>
      <c r="G65" s="79" t="s">
        <v>86</v>
      </c>
      <c r="H65" s="5"/>
    </row>
    <row r="66" spans="1:8" ht="15.75" customHeight="1">
      <c r="A66" s="80" t="s">
        <v>87</v>
      </c>
      <c r="B66" s="81" t="s">
        <v>88</v>
      </c>
      <c r="C66" s="82" t="s">
        <v>89</v>
      </c>
      <c r="D66" s="2"/>
      <c r="E66" s="80" t="s">
        <v>87</v>
      </c>
      <c r="F66" s="81" t="s">
        <v>88</v>
      </c>
      <c r="G66" s="82" t="s">
        <v>89</v>
      </c>
      <c r="H66" s="5"/>
    </row>
    <row r="67" spans="1:8" ht="15.75">
      <c r="A67" s="83" t="s">
        <v>76</v>
      </c>
      <c r="B67" s="84"/>
      <c r="C67" s="85"/>
      <c r="D67" s="2"/>
      <c r="E67" s="83" t="s">
        <v>76</v>
      </c>
      <c r="F67" s="84"/>
      <c r="G67" s="85"/>
      <c r="H67" s="5"/>
    </row>
    <row r="68" spans="1:8" ht="15.75">
      <c r="A68" s="59" t="s">
        <v>90</v>
      </c>
      <c r="B68" s="75"/>
      <c r="C68" s="76"/>
      <c r="D68" s="2"/>
      <c r="E68" s="59" t="s">
        <v>90</v>
      </c>
      <c r="F68" s="75"/>
      <c r="G68" s="76"/>
      <c r="H68" s="5"/>
    </row>
    <row r="69" spans="1:8" ht="39" customHeight="1">
      <c r="A69" s="80" t="s">
        <v>91</v>
      </c>
      <c r="B69" s="86" t="s">
        <v>92</v>
      </c>
      <c r="C69" s="87" t="s">
        <v>93</v>
      </c>
      <c r="D69" s="2"/>
      <c r="E69" s="80" t="s">
        <v>91</v>
      </c>
      <c r="F69" s="86" t="s">
        <v>92</v>
      </c>
      <c r="G69" s="87" t="s">
        <v>93</v>
      </c>
      <c r="H69" s="5"/>
    </row>
    <row r="70" spans="1:8" ht="45.75" customHeight="1">
      <c r="A70" s="77" t="s">
        <v>94</v>
      </c>
      <c r="B70" s="86" t="s">
        <v>95</v>
      </c>
      <c r="C70" s="87" t="s">
        <v>96</v>
      </c>
      <c r="D70" s="2"/>
      <c r="E70" s="77" t="s">
        <v>94</v>
      </c>
      <c r="F70" s="86" t="s">
        <v>95</v>
      </c>
      <c r="G70" s="87" t="s">
        <v>96</v>
      </c>
      <c r="H70" s="5"/>
    </row>
    <row r="71" spans="1:8" ht="15.75">
      <c r="A71" s="80" t="s">
        <v>76</v>
      </c>
      <c r="B71" s="81"/>
      <c r="C71" s="85"/>
      <c r="D71" s="2"/>
      <c r="E71" s="80" t="s">
        <v>76</v>
      </c>
      <c r="F71" s="81"/>
      <c r="G71" s="85"/>
      <c r="H71" s="5"/>
    </row>
    <row r="72" spans="1:8" ht="30" customHeight="1">
      <c r="A72" s="59" t="s">
        <v>97</v>
      </c>
      <c r="B72" s="75"/>
      <c r="C72" s="76"/>
      <c r="D72" s="2"/>
      <c r="E72" s="59" t="s">
        <v>97</v>
      </c>
      <c r="F72" s="75"/>
      <c r="G72" s="76"/>
      <c r="H72" s="5"/>
    </row>
    <row r="73" spans="1:8" ht="15.75">
      <c r="A73" s="80" t="s">
        <v>98</v>
      </c>
      <c r="B73" s="88" t="s">
        <v>20</v>
      </c>
      <c r="C73" s="82"/>
      <c r="D73" s="2"/>
      <c r="E73" s="80" t="s">
        <v>98</v>
      </c>
      <c r="F73" s="88" t="s">
        <v>20</v>
      </c>
      <c r="G73" s="82"/>
      <c r="H73" s="5"/>
    </row>
    <row r="74" spans="1:8" ht="15.75">
      <c r="A74" s="80" t="s">
        <v>99</v>
      </c>
      <c r="B74" s="81" t="s">
        <v>20</v>
      </c>
      <c r="C74" s="82"/>
      <c r="D74" s="2"/>
      <c r="E74" s="80" t="s">
        <v>99</v>
      </c>
      <c r="F74" s="81" t="s">
        <v>20</v>
      </c>
      <c r="G74" s="82"/>
      <c r="H74" s="5"/>
    </row>
    <row r="75" spans="1:8" ht="16.5" customHeight="1">
      <c r="A75" s="80" t="s">
        <v>100</v>
      </c>
      <c r="B75" s="81" t="s">
        <v>20</v>
      </c>
      <c r="C75" s="82"/>
      <c r="D75" s="2"/>
      <c r="E75" s="80" t="s">
        <v>100</v>
      </c>
      <c r="F75" s="81" t="s">
        <v>20</v>
      </c>
      <c r="G75" s="82"/>
      <c r="H75" s="5"/>
    </row>
    <row r="76" spans="1:8" ht="15.75" customHeight="1">
      <c r="A76" s="80" t="s">
        <v>101</v>
      </c>
      <c r="B76" s="81" t="s">
        <v>102</v>
      </c>
      <c r="C76" s="82"/>
      <c r="D76" s="2"/>
      <c r="E76" s="80" t="s">
        <v>101</v>
      </c>
      <c r="F76" s="81" t="s">
        <v>102</v>
      </c>
      <c r="G76" s="82"/>
      <c r="H76" s="5"/>
    </row>
    <row r="77" spans="1:8" ht="15.75">
      <c r="A77" s="80" t="s">
        <v>103</v>
      </c>
      <c r="B77" s="81" t="s">
        <v>20</v>
      </c>
      <c r="C77" s="82"/>
      <c r="D77" s="2"/>
      <c r="E77" s="80" t="s">
        <v>103</v>
      </c>
      <c r="F77" s="81" t="s">
        <v>20</v>
      </c>
      <c r="G77" s="82"/>
      <c r="H77" s="5"/>
    </row>
    <row r="78" spans="1:8" ht="15.75">
      <c r="A78" s="80" t="s">
        <v>104</v>
      </c>
      <c r="B78" s="81" t="s">
        <v>20</v>
      </c>
      <c r="C78" s="82"/>
      <c r="D78" s="2"/>
      <c r="E78" s="80" t="s">
        <v>104</v>
      </c>
      <c r="F78" s="81" t="s">
        <v>20</v>
      </c>
      <c r="G78" s="82"/>
      <c r="H78" s="5"/>
    </row>
    <row r="79" spans="1:8" ht="15.75">
      <c r="A79" s="80" t="s">
        <v>105</v>
      </c>
      <c r="B79" s="81" t="s">
        <v>20</v>
      </c>
      <c r="C79" s="82"/>
      <c r="D79" s="2"/>
      <c r="E79" s="80" t="s">
        <v>105</v>
      </c>
      <c r="F79" s="81" t="s">
        <v>20</v>
      </c>
      <c r="G79" s="82"/>
      <c r="H79" s="5"/>
    </row>
    <row r="80" spans="1:8" ht="15.75">
      <c r="A80" s="80" t="s">
        <v>106</v>
      </c>
      <c r="B80" s="81" t="s">
        <v>20</v>
      </c>
      <c r="C80" s="82"/>
      <c r="D80" s="2"/>
      <c r="E80" s="80" t="s">
        <v>106</v>
      </c>
      <c r="F80" s="81" t="s">
        <v>20</v>
      </c>
      <c r="G80" s="82"/>
      <c r="H80" s="5"/>
    </row>
    <row r="81" spans="1:8" ht="15" customHeight="1">
      <c r="A81" s="83" t="s">
        <v>107</v>
      </c>
      <c r="B81" s="81" t="s">
        <v>20</v>
      </c>
      <c r="C81" s="82"/>
      <c r="D81" s="2"/>
      <c r="E81" s="83" t="s">
        <v>107</v>
      </c>
      <c r="F81" s="81" t="s">
        <v>20</v>
      </c>
      <c r="G81" s="82"/>
      <c r="H81" s="5"/>
    </row>
    <row r="82" spans="1:8" ht="50.25" customHeight="1">
      <c r="A82" s="59" t="s">
        <v>108</v>
      </c>
      <c r="B82" s="75"/>
      <c r="C82" s="76"/>
      <c r="D82" s="2"/>
      <c r="E82" s="59" t="s">
        <v>108</v>
      </c>
      <c r="F82" s="75"/>
      <c r="G82" s="76"/>
      <c r="H82" s="5"/>
    </row>
    <row r="83" spans="1:8" ht="15.75">
      <c r="A83" s="80" t="s">
        <v>109</v>
      </c>
      <c r="B83" s="81" t="s">
        <v>102</v>
      </c>
      <c r="C83" s="82"/>
      <c r="D83" s="2"/>
      <c r="E83" s="80" t="s">
        <v>109</v>
      </c>
      <c r="F83" s="81" t="s">
        <v>102</v>
      </c>
      <c r="G83" s="82"/>
      <c r="H83" s="5"/>
    </row>
    <row r="84" spans="1:8" ht="18.75" customHeight="1">
      <c r="A84" s="80" t="s">
        <v>110</v>
      </c>
      <c r="B84" s="81" t="s">
        <v>102</v>
      </c>
      <c r="C84" s="82"/>
      <c r="D84" s="2"/>
      <c r="E84" s="80" t="s">
        <v>110</v>
      </c>
      <c r="F84" s="81" t="s">
        <v>102</v>
      </c>
      <c r="G84" s="82"/>
      <c r="H84" s="5"/>
    </row>
    <row r="85" spans="1:8" ht="21.75" customHeight="1">
      <c r="A85" s="80" t="s">
        <v>111</v>
      </c>
      <c r="B85" s="81" t="s">
        <v>20</v>
      </c>
      <c r="C85" s="82" t="s">
        <v>112</v>
      </c>
      <c r="D85" s="2"/>
      <c r="E85" s="80" t="s">
        <v>111</v>
      </c>
      <c r="F85" s="81" t="s">
        <v>20</v>
      </c>
      <c r="G85" s="82" t="s">
        <v>112</v>
      </c>
      <c r="H85" s="5"/>
    </row>
    <row r="86" spans="1:8" ht="15.75">
      <c r="A86" s="80" t="s">
        <v>113</v>
      </c>
      <c r="B86" s="81" t="s">
        <v>102</v>
      </c>
      <c r="C86" s="82"/>
      <c r="D86" s="2"/>
      <c r="E86" s="80" t="s">
        <v>113</v>
      </c>
      <c r="F86" s="81" t="s">
        <v>102</v>
      </c>
      <c r="G86" s="82"/>
      <c r="H86" s="5"/>
    </row>
    <row r="87" spans="1:8" ht="15.75">
      <c r="A87" s="80" t="s">
        <v>114</v>
      </c>
      <c r="B87" s="81" t="s">
        <v>20</v>
      </c>
      <c r="C87" s="82"/>
      <c r="D87" s="2"/>
      <c r="E87" s="80" t="s">
        <v>114</v>
      </c>
      <c r="F87" s="81" t="s">
        <v>20</v>
      </c>
      <c r="G87" s="82"/>
      <c r="H87" s="5"/>
    </row>
    <row r="88" spans="1:8" ht="18" customHeight="1">
      <c r="A88" s="80" t="s">
        <v>115</v>
      </c>
      <c r="B88" s="81" t="s">
        <v>20</v>
      </c>
      <c r="C88" s="82"/>
      <c r="D88" s="2"/>
      <c r="E88" s="80" t="s">
        <v>115</v>
      </c>
      <c r="F88" s="81" t="s">
        <v>20</v>
      </c>
      <c r="G88" s="82"/>
      <c r="H88" s="5"/>
    </row>
    <row r="89" spans="1:8" ht="18.75" customHeight="1">
      <c r="A89" s="80" t="s">
        <v>116</v>
      </c>
      <c r="B89" s="81" t="s">
        <v>117</v>
      </c>
      <c r="C89" s="82"/>
      <c r="D89" s="2"/>
      <c r="E89" s="80" t="s">
        <v>116</v>
      </c>
      <c r="F89" s="81" t="s">
        <v>117</v>
      </c>
      <c r="G89" s="82"/>
      <c r="H89" s="5"/>
    </row>
    <row r="90" spans="1:8" ht="15.75">
      <c r="A90" s="80" t="s">
        <v>118</v>
      </c>
      <c r="B90" s="81" t="s">
        <v>20</v>
      </c>
      <c r="C90" s="82"/>
      <c r="D90" s="2"/>
      <c r="E90" s="80" t="s">
        <v>118</v>
      </c>
      <c r="F90" s="81" t="s">
        <v>20</v>
      </c>
      <c r="G90" s="82"/>
      <c r="H90" s="5"/>
    </row>
    <row r="91" spans="1:8" ht="15.75">
      <c r="A91" s="80" t="s">
        <v>119</v>
      </c>
      <c r="B91" s="81" t="s">
        <v>20</v>
      </c>
      <c r="C91" s="82"/>
      <c r="D91" s="2"/>
      <c r="E91" s="80" t="s">
        <v>119</v>
      </c>
      <c r="F91" s="81" t="s">
        <v>20</v>
      </c>
      <c r="G91" s="82"/>
      <c r="H91" s="5"/>
    </row>
    <row r="92" spans="1:8" ht="15.75">
      <c r="A92" s="89" t="s">
        <v>76</v>
      </c>
      <c r="B92" s="84" t="s">
        <v>20</v>
      </c>
      <c r="C92" s="90"/>
      <c r="D92" s="2"/>
      <c r="E92" s="89" t="s">
        <v>76</v>
      </c>
      <c r="F92" s="84" t="s">
        <v>20</v>
      </c>
      <c r="G92" s="90"/>
      <c r="H92" s="5"/>
    </row>
    <row r="93" spans="1:8" ht="30.75" customHeight="1">
      <c r="A93" s="53" t="s">
        <v>120</v>
      </c>
      <c r="B93" s="54" t="s">
        <v>121</v>
      </c>
      <c r="C93" s="55" t="s">
        <v>82</v>
      </c>
      <c r="D93" s="2"/>
      <c r="E93" s="53" t="s">
        <v>120</v>
      </c>
      <c r="F93" s="54" t="s">
        <v>121</v>
      </c>
      <c r="G93" s="55" t="s">
        <v>82</v>
      </c>
      <c r="H93" s="5"/>
    </row>
    <row r="94" spans="1:8" ht="47.25">
      <c r="A94" s="25" t="s">
        <v>184</v>
      </c>
      <c r="B94" s="5"/>
      <c r="C94" s="5" t="s">
        <v>122</v>
      </c>
      <c r="D94" s="2"/>
      <c r="E94" s="3"/>
      <c r="F94" s="4"/>
      <c r="G94" s="5"/>
      <c r="H94" s="5"/>
    </row>
    <row r="95" spans="1:8" ht="36.75" customHeight="1">
      <c r="A95" s="19" t="s">
        <v>123</v>
      </c>
      <c r="B95" s="5"/>
      <c r="C95" s="5"/>
      <c r="D95" s="2"/>
      <c r="E95" s="3"/>
      <c r="F95" s="4"/>
      <c r="G95" s="5"/>
      <c r="H95" s="5"/>
    </row>
    <row r="96" spans="1:8" ht="15.75">
      <c r="A96" s="1" t="s">
        <v>183</v>
      </c>
      <c r="B96" s="5"/>
      <c r="C96" s="5"/>
      <c r="D96" s="2"/>
      <c r="E96" s="3"/>
      <c r="F96" s="4"/>
      <c r="G96" s="5"/>
      <c r="H96" s="5"/>
    </row>
  </sheetData>
  <sheetProtection/>
  <mergeCells count="16">
    <mergeCell ref="A26:B26"/>
    <mergeCell ref="E26:F26"/>
    <mergeCell ref="A51:C51"/>
    <mergeCell ref="E51:G51"/>
    <mergeCell ref="A24:B24"/>
    <mergeCell ref="E24:F24"/>
    <mergeCell ref="A25:B25"/>
    <mergeCell ref="E25:F25"/>
    <mergeCell ref="A8:C8"/>
    <mergeCell ref="A9:C9"/>
    <mergeCell ref="A14:B14"/>
    <mergeCell ref="E14:F14"/>
    <mergeCell ref="B1:C1"/>
    <mergeCell ref="B2:C2"/>
    <mergeCell ref="B3:C3"/>
    <mergeCell ref="A7:C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32">
      <selection activeCell="A1" sqref="A1:E42"/>
    </sheetView>
  </sheetViews>
  <sheetFormatPr defaultColWidth="9.140625" defaultRowHeight="12.75"/>
  <cols>
    <col min="1" max="1" width="32.28125" style="0" customWidth="1"/>
    <col min="2" max="2" width="6.00390625" style="0" customWidth="1"/>
    <col min="3" max="3" width="20.00390625" style="0" customWidth="1"/>
    <col min="4" max="4" width="14.421875" style="0" customWidth="1"/>
    <col min="5" max="5" width="12.7109375" style="0" customWidth="1"/>
    <col min="6" max="6" width="11.140625" style="0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12" ht="27.75" customHeight="1">
      <c r="A1" s="91"/>
      <c r="B1" s="92"/>
      <c r="C1" s="91"/>
      <c r="D1" s="218" t="s">
        <v>124</v>
      </c>
      <c r="E1" s="218"/>
      <c r="F1" s="91"/>
      <c r="G1" s="91"/>
      <c r="H1" s="91"/>
      <c r="I1" s="93"/>
      <c r="J1" s="93"/>
      <c r="K1" s="91"/>
      <c r="L1" s="91"/>
    </row>
    <row r="2" spans="1:12" ht="15.75">
      <c r="A2" s="92"/>
      <c r="B2" s="92"/>
      <c r="C2" s="220" t="s">
        <v>1</v>
      </c>
      <c r="D2" s="220"/>
      <c r="E2" s="92"/>
      <c r="F2" s="92"/>
      <c r="G2" s="92"/>
      <c r="H2" s="91"/>
      <c r="I2" s="93"/>
      <c r="J2" s="93"/>
      <c r="K2" s="91"/>
      <c r="L2" s="91"/>
    </row>
    <row r="3" spans="1:12" ht="60.75" customHeight="1">
      <c r="A3" s="92"/>
      <c r="B3" s="91"/>
      <c r="C3" s="221" t="s">
        <v>2</v>
      </c>
      <c r="D3" s="221"/>
      <c r="E3" s="92"/>
      <c r="F3" s="92"/>
      <c r="G3" s="92"/>
      <c r="H3" s="91"/>
      <c r="I3" s="93"/>
      <c r="J3" s="93"/>
      <c r="K3" s="91"/>
      <c r="L3" s="91"/>
    </row>
    <row r="4" spans="1:12" ht="15.75">
      <c r="A4" s="92"/>
      <c r="B4" s="92"/>
      <c r="C4" s="94"/>
      <c r="D4" s="95" t="s">
        <v>3</v>
      </c>
      <c r="E4" s="96"/>
      <c r="F4" s="92"/>
      <c r="G4" s="92"/>
      <c r="H4" s="91"/>
      <c r="I4" s="93"/>
      <c r="J4" s="93"/>
      <c r="K4" s="91"/>
      <c r="L4" s="91"/>
    </row>
    <row r="5" spans="1:12" ht="15.75">
      <c r="A5" s="92"/>
      <c r="B5" s="92"/>
      <c r="C5" s="97" t="s">
        <v>185</v>
      </c>
      <c r="D5" s="95"/>
      <c r="E5" s="98"/>
      <c r="F5" s="92"/>
      <c r="G5" s="92"/>
      <c r="H5" s="91"/>
      <c r="I5" s="93"/>
      <c r="J5" s="93"/>
      <c r="K5" s="91"/>
      <c r="L5" s="91"/>
    </row>
    <row r="6" spans="1:12" ht="15">
      <c r="A6" s="92"/>
      <c r="B6" s="92"/>
      <c r="C6" s="14" t="s">
        <v>4</v>
      </c>
      <c r="D6" s="99"/>
      <c r="E6" s="100"/>
      <c r="F6" s="92"/>
      <c r="G6" s="92"/>
      <c r="H6" s="91"/>
      <c r="I6" s="93"/>
      <c r="J6" s="93"/>
      <c r="K6" s="91"/>
      <c r="L6" s="91"/>
    </row>
    <row r="7" spans="1:12" ht="15">
      <c r="A7" s="92"/>
      <c r="B7" s="92"/>
      <c r="C7" s="19" t="s">
        <v>123</v>
      </c>
      <c r="D7" s="101"/>
      <c r="E7" s="100"/>
      <c r="F7" s="92"/>
      <c r="G7" s="92"/>
      <c r="H7" s="91"/>
      <c r="I7" s="93"/>
      <c r="J7" s="93"/>
      <c r="K7" s="91"/>
      <c r="L7" s="91"/>
    </row>
    <row r="8" spans="1:12" ht="15.75">
      <c r="A8" s="220" t="s">
        <v>125</v>
      </c>
      <c r="B8" s="220"/>
      <c r="C8" s="220"/>
      <c r="D8" s="220"/>
      <c r="E8" s="220"/>
      <c r="F8" s="102"/>
      <c r="G8" s="102"/>
      <c r="H8" s="103"/>
      <c r="I8" s="104"/>
      <c r="J8" s="93"/>
      <c r="K8" s="103"/>
      <c r="L8" s="103"/>
    </row>
    <row r="9" spans="1:12" ht="45" customHeight="1">
      <c r="A9" s="225" t="s">
        <v>126</v>
      </c>
      <c r="B9" s="225"/>
      <c r="C9" s="225"/>
      <c r="D9" s="225"/>
      <c r="E9" s="225"/>
      <c r="F9" s="102"/>
      <c r="G9" s="102"/>
      <c r="H9" s="103"/>
      <c r="I9" s="104"/>
      <c r="J9" s="93"/>
      <c r="K9" s="103"/>
      <c r="L9" s="103"/>
    </row>
    <row r="10" spans="1:12" ht="15.75">
      <c r="A10" s="105"/>
      <c r="B10" s="105"/>
      <c r="C10" s="103"/>
      <c r="D10" s="105" t="s">
        <v>11</v>
      </c>
      <c r="E10" s="105"/>
      <c r="F10" s="102"/>
      <c r="G10" s="106">
        <v>477.9</v>
      </c>
      <c r="H10" s="107">
        <v>328</v>
      </c>
      <c r="I10" s="104"/>
      <c r="J10" s="93"/>
      <c r="K10" s="103"/>
      <c r="L10" s="103"/>
    </row>
    <row r="11" spans="1:12" ht="110.25">
      <c r="A11" s="108"/>
      <c r="B11" s="226" t="s">
        <v>127</v>
      </c>
      <c r="C11" s="227"/>
      <c r="D11" s="109" t="s">
        <v>128</v>
      </c>
      <c r="E11" s="109" t="s">
        <v>129</v>
      </c>
      <c r="F11" s="109" t="s">
        <v>130</v>
      </c>
      <c r="G11" s="110"/>
      <c r="H11" s="111"/>
      <c r="I11" s="112" t="s">
        <v>131</v>
      </c>
      <c r="J11" s="93"/>
      <c r="K11" s="111"/>
      <c r="L11" s="111"/>
    </row>
    <row r="12" spans="1:12" ht="15">
      <c r="A12" s="113" t="s">
        <v>132</v>
      </c>
      <c r="B12" s="114"/>
      <c r="C12" s="114"/>
      <c r="D12" s="115"/>
      <c r="E12" s="115"/>
      <c r="F12" s="116"/>
      <c r="G12" s="117">
        <f>SUM(D13:D13)</f>
        <v>0</v>
      </c>
      <c r="H12" s="118">
        <f>F13</f>
        <v>0</v>
      </c>
      <c r="I12" s="93"/>
      <c r="J12" s="93"/>
      <c r="K12" s="91"/>
      <c r="L12" s="91"/>
    </row>
    <row r="13" spans="1:12" ht="47.25">
      <c r="A13" s="119" t="s">
        <v>133</v>
      </c>
      <c r="B13" s="120"/>
      <c r="C13" s="121" t="s">
        <v>134</v>
      </c>
      <c r="D13" s="122">
        <v>0</v>
      </c>
      <c r="E13" s="122">
        <f>D13/$G$10/12</f>
        <v>0</v>
      </c>
      <c r="F13" s="123">
        <f>D13/$H$10/12</f>
        <v>0</v>
      </c>
      <c r="G13" s="124"/>
      <c r="H13" s="91"/>
      <c r="I13" s="93">
        <v>0.81</v>
      </c>
      <c r="J13" s="93" t="s">
        <v>135</v>
      </c>
      <c r="K13" s="91"/>
      <c r="L13" s="91"/>
    </row>
    <row r="14" spans="1:12" ht="15">
      <c r="A14" s="210" t="s">
        <v>136</v>
      </c>
      <c r="B14" s="211"/>
      <c r="C14" s="211"/>
      <c r="D14" s="212"/>
      <c r="E14" s="213"/>
      <c r="F14" s="214"/>
      <c r="G14" s="125">
        <f>SUM(D15:D21)</f>
        <v>34516.76647573904</v>
      </c>
      <c r="H14" s="126">
        <f>SUM(F15:F21)</f>
        <v>8.769503677779227</v>
      </c>
      <c r="I14" s="93"/>
      <c r="J14" s="93"/>
      <c r="K14" s="91"/>
      <c r="L14" s="91"/>
    </row>
    <row r="15" spans="1:12" ht="31.5">
      <c r="A15" s="127" t="s">
        <v>137</v>
      </c>
      <c r="B15" s="128">
        <v>2</v>
      </c>
      <c r="C15" s="129" t="s">
        <v>134</v>
      </c>
      <c r="D15" s="130">
        <v>5583.951181463781</v>
      </c>
      <c r="E15" s="131">
        <f aca="true" t="shared" si="0" ref="E15:E21">D15/$G$10/12</f>
        <v>0.9736958885163879</v>
      </c>
      <c r="F15" s="132">
        <f aca="true" t="shared" si="1" ref="F15:F21">D15/$H$10/12</f>
        <v>1.4186867839084807</v>
      </c>
      <c r="G15" s="124"/>
      <c r="H15" s="91"/>
      <c r="I15" s="93">
        <v>1.3</v>
      </c>
      <c r="J15" s="93" t="s">
        <v>135</v>
      </c>
      <c r="K15" s="91"/>
      <c r="L15" s="91"/>
    </row>
    <row r="16" spans="1:12" ht="31.5">
      <c r="A16" s="119" t="s">
        <v>138</v>
      </c>
      <c r="B16" s="120">
        <v>2</v>
      </c>
      <c r="C16" s="133" t="s">
        <v>134</v>
      </c>
      <c r="D16" s="134">
        <v>9192.98590654106</v>
      </c>
      <c r="E16" s="131">
        <f t="shared" si="0"/>
        <v>1.603017700101322</v>
      </c>
      <c r="F16" s="132">
        <f t="shared" si="1"/>
        <v>2.3356163380439683</v>
      </c>
      <c r="G16" s="124"/>
      <c r="H16" s="91"/>
      <c r="I16" s="93"/>
      <c r="J16" s="93"/>
      <c r="K16" s="91"/>
      <c r="L16" s="91"/>
    </row>
    <row r="17" spans="1:12" ht="31.5">
      <c r="A17" s="119" t="s">
        <v>139</v>
      </c>
      <c r="B17" s="120"/>
      <c r="C17" s="133" t="s">
        <v>134</v>
      </c>
      <c r="D17" s="134">
        <v>0</v>
      </c>
      <c r="E17" s="131">
        <f t="shared" si="0"/>
        <v>0</v>
      </c>
      <c r="F17" s="132">
        <f t="shared" si="1"/>
        <v>0</v>
      </c>
      <c r="G17" s="124"/>
      <c r="H17" s="91"/>
      <c r="I17" s="93"/>
      <c r="J17" s="93"/>
      <c r="K17" s="91"/>
      <c r="L17" s="91"/>
    </row>
    <row r="18" spans="1:12" ht="47.25">
      <c r="A18" s="119" t="s">
        <v>140</v>
      </c>
      <c r="B18" s="120">
        <v>2</v>
      </c>
      <c r="C18" s="133" t="s">
        <v>134</v>
      </c>
      <c r="D18" s="134">
        <v>3562.4706836167197</v>
      </c>
      <c r="E18" s="131">
        <f t="shared" si="0"/>
        <v>0.6212022535427076</v>
      </c>
      <c r="F18" s="132">
        <f t="shared" si="1"/>
        <v>0.9050992590489634</v>
      </c>
      <c r="G18" s="91"/>
      <c r="H18" s="91"/>
      <c r="I18" s="93"/>
      <c r="J18" s="93"/>
      <c r="K18" s="91"/>
      <c r="L18" s="91"/>
    </row>
    <row r="19" spans="1:12" ht="90">
      <c r="A19" s="119" t="s">
        <v>141</v>
      </c>
      <c r="B19" s="135">
        <v>1</v>
      </c>
      <c r="C19" s="136" t="s">
        <v>142</v>
      </c>
      <c r="D19" s="134">
        <v>4953.891604117473</v>
      </c>
      <c r="E19" s="131">
        <f t="shared" si="0"/>
        <v>0.8638298814461661</v>
      </c>
      <c r="F19" s="132">
        <f t="shared" si="1"/>
        <v>1.2586106717778134</v>
      </c>
      <c r="G19" s="124"/>
      <c r="H19" s="91"/>
      <c r="I19" s="93"/>
      <c r="J19" s="93"/>
      <c r="K19" s="91"/>
      <c r="L19" s="91"/>
    </row>
    <row r="20" spans="1:12" ht="31.5">
      <c r="A20" s="119" t="s">
        <v>143</v>
      </c>
      <c r="B20" s="137">
        <v>10.916666666666666</v>
      </c>
      <c r="C20" s="121" t="s">
        <v>144</v>
      </c>
      <c r="D20" s="134">
        <v>1247.9715</v>
      </c>
      <c r="E20" s="131">
        <f t="shared" si="0"/>
        <v>0.2176137790332706</v>
      </c>
      <c r="F20" s="132">
        <f t="shared" si="1"/>
        <v>0.3170659298780488</v>
      </c>
      <c r="G20" s="124"/>
      <c r="H20" s="91"/>
      <c r="I20" s="93"/>
      <c r="J20" s="93"/>
      <c r="K20" s="91"/>
      <c r="L20" s="91"/>
    </row>
    <row r="21" spans="1:12" ht="31.5">
      <c r="A21" s="138" t="s">
        <v>145</v>
      </c>
      <c r="B21" s="139"/>
      <c r="C21" s="140" t="s">
        <v>134</v>
      </c>
      <c r="D21" s="141">
        <v>9975.4956</v>
      </c>
      <c r="E21" s="142">
        <f t="shared" si="0"/>
        <v>1.739467043314501</v>
      </c>
      <c r="F21" s="132">
        <f t="shared" si="1"/>
        <v>2.534424695121951</v>
      </c>
      <c r="G21" s="124"/>
      <c r="H21" s="91"/>
      <c r="I21" s="93"/>
      <c r="J21" s="93"/>
      <c r="K21" s="91"/>
      <c r="L21" s="91"/>
    </row>
    <row r="22" spans="1:12" ht="15">
      <c r="A22" s="143" t="s">
        <v>146</v>
      </c>
      <c r="B22" s="144"/>
      <c r="C22" s="144"/>
      <c r="D22" s="145"/>
      <c r="E22" s="146"/>
      <c r="F22" s="147"/>
      <c r="G22" s="124"/>
      <c r="H22" s="91"/>
      <c r="I22" s="93"/>
      <c r="J22" s="93"/>
      <c r="K22" s="91"/>
      <c r="L22" s="91"/>
    </row>
    <row r="23" spans="1:12" ht="31.5">
      <c r="A23" s="127" t="s">
        <v>147</v>
      </c>
      <c r="B23" s="128">
        <v>1</v>
      </c>
      <c r="C23" s="129" t="s">
        <v>148</v>
      </c>
      <c r="D23" s="148">
        <v>0</v>
      </c>
      <c r="E23" s="131">
        <f>D23/$G$10/12</f>
        <v>0</v>
      </c>
      <c r="F23" s="132">
        <f>D23/$H$10/12</f>
        <v>0</v>
      </c>
      <c r="G23" s="149">
        <f>SUM(D23:D27)</f>
        <v>30322.04277574394</v>
      </c>
      <c r="H23" s="150">
        <f>SUM(F23:F27)</f>
        <v>7.70377103042275</v>
      </c>
      <c r="I23" s="93"/>
      <c r="J23" s="93"/>
      <c r="K23" s="91"/>
      <c r="L23" s="91"/>
    </row>
    <row r="24" spans="1:12" ht="15.75">
      <c r="A24" s="151" t="s">
        <v>149</v>
      </c>
      <c r="B24" s="120">
        <v>2</v>
      </c>
      <c r="C24" s="133" t="s">
        <v>148</v>
      </c>
      <c r="D24" s="148">
        <v>13229.466750000001</v>
      </c>
      <c r="E24" s="131">
        <f>D24/$G$10/12</f>
        <v>2.3068750000000002</v>
      </c>
      <c r="F24" s="132">
        <f>D24/$H$10/12</f>
        <v>3.3611450076219516</v>
      </c>
      <c r="G24" s="124"/>
      <c r="H24" s="91"/>
      <c r="I24" s="93"/>
      <c r="J24" s="93"/>
      <c r="K24" s="91"/>
      <c r="L24" s="91"/>
    </row>
    <row r="25" spans="1:12" ht="47.25">
      <c r="A25" s="119" t="s">
        <v>150</v>
      </c>
      <c r="B25" s="135">
        <v>1</v>
      </c>
      <c r="C25" s="152" t="s">
        <v>151</v>
      </c>
      <c r="D25" s="148">
        <v>1663.346927842095</v>
      </c>
      <c r="E25" s="131">
        <f>D25/$G$10/12</f>
        <v>0.2900444527868618</v>
      </c>
      <c r="F25" s="132">
        <f>D25/$H$10/12</f>
        <v>0.42259830483793065</v>
      </c>
      <c r="G25" s="124"/>
      <c r="H25" s="91"/>
      <c r="I25" s="153" t="s">
        <v>152</v>
      </c>
      <c r="J25" s="154" t="s">
        <v>153</v>
      </c>
      <c r="K25" s="91"/>
      <c r="L25" s="91"/>
    </row>
    <row r="26" spans="1:12" ht="63">
      <c r="A26" s="119" t="s">
        <v>154</v>
      </c>
      <c r="B26" s="120">
        <v>2</v>
      </c>
      <c r="C26" s="133" t="s">
        <v>148</v>
      </c>
      <c r="D26" s="148">
        <v>1618.1518427168312</v>
      </c>
      <c r="E26" s="131">
        <f>D26/$G$10/12</f>
        <v>0.2821636051330179</v>
      </c>
      <c r="F26" s="132">
        <f>D26/$H$10/12</f>
        <v>0.4111158136983819</v>
      </c>
      <c r="G26" s="91"/>
      <c r="H26" s="91"/>
      <c r="I26" s="93">
        <v>0.38</v>
      </c>
      <c r="J26" s="93" t="s">
        <v>135</v>
      </c>
      <c r="K26" s="91"/>
      <c r="L26" s="91"/>
    </row>
    <row r="27" spans="1:12" ht="47.25">
      <c r="A27" s="138" t="s">
        <v>155</v>
      </c>
      <c r="B27" s="139">
        <v>1</v>
      </c>
      <c r="C27" s="140" t="s">
        <v>156</v>
      </c>
      <c r="D27" s="148">
        <v>13811.077255185015</v>
      </c>
      <c r="E27" s="131">
        <f>D27/$G$10/12</f>
        <v>2.408292748689582</v>
      </c>
      <c r="F27" s="132">
        <f>D27/$H$10/12</f>
        <v>3.5089119042644854</v>
      </c>
      <c r="G27" s="124"/>
      <c r="H27" s="91"/>
      <c r="I27" s="153" t="s">
        <v>157</v>
      </c>
      <c r="J27" s="154" t="s">
        <v>158</v>
      </c>
      <c r="K27" s="91"/>
      <c r="L27" s="91"/>
    </row>
    <row r="28" spans="1:12" ht="15">
      <c r="A28" s="155" t="s">
        <v>159</v>
      </c>
      <c r="B28" s="156"/>
      <c r="C28" s="156"/>
      <c r="D28" s="157"/>
      <c r="E28" s="156"/>
      <c r="F28" s="158"/>
      <c r="G28" s="124"/>
      <c r="H28" s="91"/>
      <c r="I28" s="93">
        <v>1.82</v>
      </c>
      <c r="J28" s="93" t="s">
        <v>160</v>
      </c>
      <c r="K28" s="91"/>
      <c r="L28" s="91"/>
    </row>
    <row r="29" spans="1:12" ht="15.75">
      <c r="A29" s="228" t="s">
        <v>161</v>
      </c>
      <c r="B29" s="230" t="s">
        <v>162</v>
      </c>
      <c r="C29" s="231"/>
      <c r="D29" s="148"/>
      <c r="E29" s="131"/>
      <c r="F29" s="132">
        <f aca="true" t="shared" si="2" ref="F29:F39">D29/$H$10/12</f>
        <v>0</v>
      </c>
      <c r="G29" s="159">
        <f>SUM(D29:D39)</f>
        <v>5523.870613509156</v>
      </c>
      <c r="H29" s="160">
        <f>SUM(F29:F39)</f>
        <v>1.4034224119687897</v>
      </c>
      <c r="I29" s="93"/>
      <c r="J29" s="93"/>
      <c r="K29" s="91"/>
      <c r="L29" s="91"/>
    </row>
    <row r="30" spans="1:12" ht="18.75" customHeight="1">
      <c r="A30" s="229"/>
      <c r="B30" s="120">
        <v>2</v>
      </c>
      <c r="C30" s="161" t="s">
        <v>163</v>
      </c>
      <c r="D30" s="148">
        <v>0</v>
      </c>
      <c r="E30" s="131">
        <f>D30/$G$10/12</f>
        <v>0</v>
      </c>
      <c r="F30" s="132">
        <f t="shared" si="2"/>
        <v>0</v>
      </c>
      <c r="G30" s="162"/>
      <c r="H30" s="163"/>
      <c r="I30" s="153">
        <v>72.08</v>
      </c>
      <c r="J30" s="154" t="s">
        <v>164</v>
      </c>
      <c r="K30" s="163"/>
      <c r="L30" s="163"/>
    </row>
    <row r="31" spans="1:12" ht="15.75">
      <c r="A31" s="229"/>
      <c r="B31" s="232" t="s">
        <v>165</v>
      </c>
      <c r="C31" s="233"/>
      <c r="D31" s="148"/>
      <c r="E31" s="131"/>
      <c r="F31" s="132">
        <f t="shared" si="2"/>
        <v>0</v>
      </c>
      <c r="G31" s="162"/>
      <c r="H31" s="163"/>
      <c r="I31" s="164"/>
      <c r="J31" s="93"/>
      <c r="K31" s="163"/>
      <c r="L31" s="163"/>
    </row>
    <row r="32" spans="1:12" ht="15.75">
      <c r="A32" s="229"/>
      <c r="B32" s="120">
        <v>2</v>
      </c>
      <c r="C32" s="161" t="s">
        <v>163</v>
      </c>
      <c r="D32" s="148">
        <v>984.2563561911298</v>
      </c>
      <c r="E32" s="131">
        <f>D32/$G$10/12</f>
        <v>0.17162871524571563</v>
      </c>
      <c r="F32" s="132">
        <f t="shared" si="2"/>
        <v>0.2500651311461204</v>
      </c>
      <c r="G32" s="162"/>
      <c r="H32" s="163"/>
      <c r="I32" s="164">
        <v>0.16</v>
      </c>
      <c r="J32" s="93" t="s">
        <v>160</v>
      </c>
      <c r="K32" s="163"/>
      <c r="L32" s="163"/>
    </row>
    <row r="33" spans="1:12" ht="15.75">
      <c r="A33" s="229"/>
      <c r="B33" s="232" t="s">
        <v>166</v>
      </c>
      <c r="C33" s="233"/>
      <c r="D33" s="148"/>
      <c r="E33" s="131"/>
      <c r="F33" s="132">
        <f t="shared" si="2"/>
        <v>0</v>
      </c>
      <c r="G33" s="162"/>
      <c r="H33" s="163"/>
      <c r="I33" s="164"/>
      <c r="J33" s="93"/>
      <c r="K33" s="163"/>
      <c r="L33" s="163"/>
    </row>
    <row r="34" spans="1:12" ht="15.75">
      <c r="A34" s="229"/>
      <c r="B34" s="120">
        <v>12</v>
      </c>
      <c r="C34" s="161" t="s">
        <v>163</v>
      </c>
      <c r="D34" s="148">
        <v>192.10007351943605</v>
      </c>
      <c r="E34" s="131">
        <f>D34/$G$10/12</f>
        <v>0.033497257710719826</v>
      </c>
      <c r="F34" s="132">
        <f t="shared" si="2"/>
        <v>0.0488059129876616</v>
      </c>
      <c r="G34" s="162"/>
      <c r="H34" s="163"/>
      <c r="I34" s="164"/>
      <c r="J34" s="93"/>
      <c r="K34" s="163"/>
      <c r="L34" s="163"/>
    </row>
    <row r="35" spans="1:12" ht="15.75">
      <c r="A35" s="229"/>
      <c r="B35" s="232" t="s">
        <v>167</v>
      </c>
      <c r="C35" s="233"/>
      <c r="D35" s="148"/>
      <c r="E35" s="131"/>
      <c r="F35" s="132">
        <f t="shared" si="2"/>
        <v>0</v>
      </c>
      <c r="G35" s="162"/>
      <c r="H35" s="163"/>
      <c r="I35" s="164"/>
      <c r="J35" s="93"/>
      <c r="K35" s="163"/>
      <c r="L35" s="163"/>
    </row>
    <row r="36" spans="1:12" ht="18.75" customHeight="1">
      <c r="A36" s="229"/>
      <c r="B36" s="120">
        <v>12</v>
      </c>
      <c r="C36" s="161" t="s">
        <v>148</v>
      </c>
      <c r="D36" s="148">
        <v>447.8501837985903</v>
      </c>
      <c r="E36" s="131">
        <f>D36/$G$10/12</f>
        <v>0.0780934267626753</v>
      </c>
      <c r="F36" s="132">
        <f t="shared" si="2"/>
        <v>0.11378307515208087</v>
      </c>
      <c r="G36" s="162"/>
      <c r="H36" s="163"/>
      <c r="I36" s="153" t="s">
        <v>168</v>
      </c>
      <c r="J36" s="154" t="s">
        <v>169</v>
      </c>
      <c r="K36" s="163"/>
      <c r="L36" s="163"/>
    </row>
    <row r="37" spans="1:12" ht="15.75">
      <c r="A37" s="165" t="s">
        <v>170</v>
      </c>
      <c r="B37" s="222" t="s">
        <v>171</v>
      </c>
      <c r="C37" s="223"/>
      <c r="D37" s="148">
        <v>1720.44</v>
      </c>
      <c r="E37" s="131">
        <f>D37/$G$10/12</f>
        <v>0.3</v>
      </c>
      <c r="F37" s="132">
        <f t="shared" si="2"/>
        <v>0.43710365853658534</v>
      </c>
      <c r="G37" s="162"/>
      <c r="H37" s="163"/>
      <c r="I37" s="164"/>
      <c r="J37" s="93"/>
      <c r="K37" s="163"/>
      <c r="L37" s="163"/>
    </row>
    <row r="38" spans="1:12" ht="15.75">
      <c r="A38" s="166" t="s">
        <v>172</v>
      </c>
      <c r="B38" s="167">
        <v>1</v>
      </c>
      <c r="C38" s="168" t="s">
        <v>148</v>
      </c>
      <c r="D38" s="148">
        <v>1032.264</v>
      </c>
      <c r="E38" s="131">
        <f>D38/$G$10/12</f>
        <v>0.17999999999999997</v>
      </c>
      <c r="F38" s="132">
        <f t="shared" si="2"/>
        <v>0.2622621951219512</v>
      </c>
      <c r="G38" s="162"/>
      <c r="H38" s="163"/>
      <c r="I38" s="164">
        <v>0.97</v>
      </c>
      <c r="J38" s="93" t="s">
        <v>135</v>
      </c>
      <c r="K38" s="163"/>
      <c r="L38" s="163"/>
    </row>
    <row r="39" spans="1:12" ht="15.75">
      <c r="A39" s="166" t="s">
        <v>173</v>
      </c>
      <c r="B39" s="169">
        <v>1</v>
      </c>
      <c r="C39" s="170" t="s">
        <v>148</v>
      </c>
      <c r="D39" s="148">
        <v>1146.96</v>
      </c>
      <c r="E39" s="131">
        <f>D39/$G$10/12</f>
        <v>0.20000000000000004</v>
      </c>
      <c r="F39" s="132">
        <f t="shared" si="2"/>
        <v>0.2914024390243903</v>
      </c>
      <c r="G39" s="162"/>
      <c r="H39" s="163"/>
      <c r="I39" s="224">
        <v>1.46</v>
      </c>
      <c r="J39" s="224" t="s">
        <v>135</v>
      </c>
      <c r="K39" s="163"/>
      <c r="L39" s="163"/>
    </row>
    <row r="40" spans="1:12" ht="15">
      <c r="A40" s="171" t="s">
        <v>174</v>
      </c>
      <c r="B40" s="172"/>
      <c r="C40" s="172"/>
      <c r="D40" s="173">
        <f>SUM(D13:D39)</f>
        <v>70362.67986499215</v>
      </c>
      <c r="E40" s="173">
        <f>SUM(E13:E39)</f>
        <v>12.269421752282929</v>
      </c>
      <c r="F40" s="174"/>
      <c r="G40" s="162"/>
      <c r="H40" s="163"/>
      <c r="I40" s="224"/>
      <c r="J40" s="224"/>
      <c r="K40" s="163"/>
      <c r="L40" s="163"/>
    </row>
    <row r="41" spans="1:12" ht="15.75">
      <c r="A41" s="175" t="s">
        <v>175</v>
      </c>
      <c r="B41" s="176"/>
      <c r="C41" s="176"/>
      <c r="D41" s="177">
        <f>D40*0.1</f>
        <v>7036.267986499216</v>
      </c>
      <c r="E41" s="176"/>
      <c r="F41" s="178"/>
      <c r="G41" s="179"/>
      <c r="H41" s="180"/>
      <c r="I41" s="93"/>
      <c r="J41" s="93"/>
      <c r="K41" s="91"/>
      <c r="L41" s="91"/>
    </row>
    <row r="42" spans="1:12" ht="15.75">
      <c r="A42" s="171" t="s">
        <v>176</v>
      </c>
      <c r="B42" s="172"/>
      <c r="C42" s="172"/>
      <c r="D42" s="181">
        <f>D40+D41</f>
        <v>77398.94785149136</v>
      </c>
      <c r="E42" s="182">
        <f>D42/$G$10/12</f>
        <v>13.496363927511224</v>
      </c>
      <c r="F42" s="174"/>
      <c r="G42" s="183"/>
      <c r="H42" s="184"/>
      <c r="I42" s="93"/>
      <c r="J42" s="93"/>
      <c r="K42" s="91"/>
      <c r="L42" s="91"/>
    </row>
    <row r="43" spans="1:12" ht="15.75">
      <c r="A43" s="185"/>
      <c r="B43" s="186"/>
      <c r="C43" s="186"/>
      <c r="D43" s="187"/>
      <c r="E43" s="188"/>
      <c r="F43" s="189"/>
      <c r="G43" s="190">
        <f>G12+G14+G23+G29+G41+D41</f>
        <v>77398.94785149134</v>
      </c>
      <c r="H43" s="180"/>
      <c r="I43" s="93"/>
      <c r="J43" s="93"/>
      <c r="K43" s="91"/>
      <c r="L43" s="91"/>
    </row>
    <row r="44" spans="1:12" ht="15.75" hidden="1">
      <c r="A44" s="191" t="s">
        <v>177</v>
      </c>
      <c r="B44" s="192">
        <f>G10-C44</f>
        <v>0</v>
      </c>
      <c r="C44" s="191">
        <v>477.9</v>
      </c>
      <c r="D44" s="190">
        <v>66858.54403653799</v>
      </c>
      <c r="E44" s="193">
        <f>D44/C44/12</f>
        <v>11.658391580619723</v>
      </c>
      <c r="F44" s="194"/>
      <c r="G44" s="195"/>
      <c r="H44" s="195"/>
      <c r="I44" s="104"/>
      <c r="J44" s="93"/>
      <c r="K44" s="196"/>
      <c r="L44" s="196"/>
    </row>
    <row r="45" spans="1:12" ht="15.75" hidden="1">
      <c r="A45" s="91"/>
      <c r="B45" s="91"/>
      <c r="C45" s="91"/>
      <c r="D45" s="197">
        <f>D44/1.18</f>
        <v>56659.78308181186</v>
      </c>
      <c r="E45" s="198">
        <f>E44/1.18</f>
        <v>9.87999286493197</v>
      </c>
      <c r="F45" s="199"/>
      <c r="G45" s="200" t="s">
        <v>178</v>
      </c>
      <c r="H45" s="201">
        <f>E42/E44</f>
        <v>1.1576523085694639</v>
      </c>
      <c r="I45" s="93"/>
      <c r="J45" s="93"/>
      <c r="K45" s="91" t="s">
        <v>178</v>
      </c>
      <c r="L45" s="91"/>
    </row>
    <row r="46" spans="1:12" ht="15.75" hidden="1">
      <c r="A46" s="91"/>
      <c r="B46" s="91"/>
      <c r="C46" s="91"/>
      <c r="D46" s="188"/>
      <c r="E46" s="188"/>
      <c r="F46" s="202"/>
      <c r="G46" s="203" t="s">
        <v>179</v>
      </c>
      <c r="H46" s="204">
        <f>E42/E45</f>
        <v>1.3660297241119674</v>
      </c>
      <c r="I46" s="93"/>
      <c r="J46" s="93"/>
      <c r="K46" s="91"/>
      <c r="L46" s="91"/>
    </row>
    <row r="47" spans="1:12" ht="15" hidden="1">
      <c r="A47" s="91"/>
      <c r="B47" s="91"/>
      <c r="C47" s="91"/>
      <c r="D47" s="205">
        <f>E47*G10*12</f>
        <v>51383.808000000005</v>
      </c>
      <c r="E47" s="205">
        <v>8.96</v>
      </c>
      <c r="F47" s="205"/>
      <c r="G47" s="205" t="s">
        <v>180</v>
      </c>
      <c r="H47" s="206"/>
      <c r="I47" s="93"/>
      <c r="J47" s="93"/>
      <c r="K47" s="91" t="s">
        <v>180</v>
      </c>
      <c r="L47" s="91"/>
    </row>
    <row r="48" spans="1:12" ht="15" hidden="1">
      <c r="A48" s="91"/>
      <c r="B48" s="91"/>
      <c r="C48" s="91"/>
      <c r="D48" s="207">
        <f>D42-D47</f>
        <v>26015.13985149136</v>
      </c>
      <c r="E48" s="207">
        <f>E42-E47</f>
        <v>4.536363927511223</v>
      </c>
      <c r="F48" s="208"/>
      <c r="G48" s="208" t="s">
        <v>181</v>
      </c>
      <c r="H48" s="209">
        <f>E42/E47</f>
        <v>1.5062906169097348</v>
      </c>
      <c r="I48" s="93"/>
      <c r="J48" s="93"/>
      <c r="K48" s="91" t="s">
        <v>182</v>
      </c>
      <c r="L48" s="91"/>
    </row>
    <row r="49" spans="1:12" ht="15" hidden="1">
      <c r="A49" s="91"/>
      <c r="B49" s="91"/>
      <c r="C49" s="91"/>
      <c r="D49" s="91"/>
      <c r="E49" s="91"/>
      <c r="F49" s="91"/>
      <c r="G49" s="91"/>
      <c r="H49" s="91"/>
      <c r="I49" s="93"/>
      <c r="J49" s="93"/>
      <c r="K49" s="91"/>
      <c r="L49" s="91"/>
    </row>
    <row r="50" spans="1:12" ht="15">
      <c r="A50" s="91"/>
      <c r="B50" s="91"/>
      <c r="C50" s="91"/>
      <c r="D50" s="91"/>
      <c r="E50" s="91"/>
      <c r="F50" s="91"/>
      <c r="G50" s="91"/>
      <c r="H50" s="91"/>
      <c r="I50" s="93"/>
      <c r="J50" s="93"/>
      <c r="K50" s="91"/>
      <c r="L50" s="91"/>
    </row>
    <row r="51" spans="1:12" ht="15">
      <c r="A51" s="91"/>
      <c r="B51" s="91"/>
      <c r="C51" s="91"/>
      <c r="D51" s="91"/>
      <c r="E51" s="91"/>
      <c r="F51" s="91"/>
      <c r="G51" s="91"/>
      <c r="H51" s="91"/>
      <c r="I51" s="93"/>
      <c r="J51" s="93"/>
      <c r="K51" s="91"/>
      <c r="L51" s="91"/>
    </row>
    <row r="52" spans="1:12" ht="15">
      <c r="A52" s="91"/>
      <c r="B52" s="91"/>
      <c r="C52" s="91"/>
      <c r="D52" s="91"/>
      <c r="E52" s="91"/>
      <c r="F52" s="91"/>
      <c r="G52" s="91"/>
      <c r="H52" s="91"/>
      <c r="I52" s="93"/>
      <c r="J52" s="93"/>
      <c r="K52" s="91"/>
      <c r="L52" s="91"/>
    </row>
    <row r="53" spans="1:12" ht="15">
      <c r="A53" s="91"/>
      <c r="B53" s="91"/>
      <c r="C53" s="91"/>
      <c r="D53" s="91"/>
      <c r="E53" s="91"/>
      <c r="F53" s="91"/>
      <c r="G53" s="91"/>
      <c r="H53" s="91"/>
      <c r="I53" s="93"/>
      <c r="J53" s="93"/>
      <c r="K53" s="91"/>
      <c r="L53" s="91"/>
    </row>
    <row r="54" spans="1:12" ht="15">
      <c r="A54" s="91"/>
      <c r="B54" s="91"/>
      <c r="C54" s="91"/>
      <c r="D54" s="91"/>
      <c r="E54" s="91"/>
      <c r="F54" s="91"/>
      <c r="G54" s="91"/>
      <c r="H54" s="91"/>
      <c r="I54" s="93"/>
      <c r="J54" s="93"/>
      <c r="K54" s="91"/>
      <c r="L54" s="91"/>
    </row>
    <row r="55" spans="1:12" ht="15">
      <c r="A55" s="91"/>
      <c r="B55" s="91"/>
      <c r="C55" s="91"/>
      <c r="D55" s="91"/>
      <c r="E55" s="91"/>
      <c r="F55" s="91"/>
      <c r="G55" s="91"/>
      <c r="H55" s="91"/>
      <c r="I55" s="93"/>
      <c r="J55" s="93"/>
      <c r="K55" s="91"/>
      <c r="L55" s="91"/>
    </row>
    <row r="56" spans="1:12" ht="15">
      <c r="A56" s="91"/>
      <c r="B56" s="91"/>
      <c r="C56" s="91"/>
      <c r="D56" s="91"/>
      <c r="E56" s="91"/>
      <c r="F56" s="91"/>
      <c r="G56" s="91"/>
      <c r="H56" s="91"/>
      <c r="I56" s="93"/>
      <c r="J56" s="93"/>
      <c r="K56" s="91"/>
      <c r="L56" s="91"/>
    </row>
    <row r="57" spans="1:12" ht="15">
      <c r="A57" s="91"/>
      <c r="B57" s="91"/>
      <c r="C57" s="91"/>
      <c r="D57" s="91"/>
      <c r="E57" s="91"/>
      <c r="F57" s="91"/>
      <c r="G57" s="91"/>
      <c r="H57" s="91"/>
      <c r="I57" s="93"/>
      <c r="J57" s="93"/>
      <c r="K57" s="91"/>
      <c r="L57" s="91"/>
    </row>
    <row r="58" spans="1:12" ht="15">
      <c r="A58" s="91"/>
      <c r="B58" s="91"/>
      <c r="C58" s="91"/>
      <c r="D58" s="91"/>
      <c r="E58" s="91"/>
      <c r="F58" s="91"/>
      <c r="G58" s="91"/>
      <c r="H58" s="91"/>
      <c r="I58" s="93"/>
      <c r="J58" s="93"/>
      <c r="K58" s="91"/>
      <c r="L58" s="91"/>
    </row>
    <row r="59" spans="1:12" ht="15">
      <c r="A59" s="91"/>
      <c r="B59" s="91"/>
      <c r="C59" s="91"/>
      <c r="D59" s="91"/>
      <c r="E59" s="91"/>
      <c r="F59" s="91"/>
      <c r="G59" s="91"/>
      <c r="H59" s="91"/>
      <c r="I59" s="93"/>
      <c r="J59" s="93"/>
      <c r="K59" s="91"/>
      <c r="L59" s="91"/>
    </row>
    <row r="60" spans="1:12" ht="15">
      <c r="A60" s="91"/>
      <c r="B60" s="91"/>
      <c r="C60" s="91"/>
      <c r="D60" s="91"/>
      <c r="E60" s="91"/>
      <c r="F60" s="91"/>
      <c r="G60" s="91"/>
      <c r="H60" s="91"/>
      <c r="I60" s="93"/>
      <c r="J60" s="93"/>
      <c r="K60" s="91"/>
      <c r="L60" s="91"/>
    </row>
    <row r="61" spans="1:12" ht="15">
      <c r="A61" s="91"/>
      <c r="B61" s="91"/>
      <c r="C61" s="91"/>
      <c r="D61" s="91"/>
      <c r="E61" s="91"/>
      <c r="F61" s="91"/>
      <c r="G61" s="91"/>
      <c r="H61" s="91"/>
      <c r="I61" s="93"/>
      <c r="J61" s="93"/>
      <c r="K61" s="91"/>
      <c r="L61" s="91"/>
    </row>
    <row r="62" spans="1:12" ht="15">
      <c r="A62" s="91"/>
      <c r="B62" s="91"/>
      <c r="C62" s="91"/>
      <c r="D62" s="91"/>
      <c r="E62" s="91"/>
      <c r="F62" s="91"/>
      <c r="G62" s="91"/>
      <c r="H62" s="91"/>
      <c r="I62" s="93"/>
      <c r="J62" s="93"/>
      <c r="K62" s="91"/>
      <c r="L62" s="91"/>
    </row>
    <row r="63" spans="1:12" ht="15">
      <c r="A63" s="91"/>
      <c r="B63" s="91"/>
      <c r="C63" s="91"/>
      <c r="D63" s="91"/>
      <c r="E63" s="91"/>
      <c r="F63" s="91"/>
      <c r="G63" s="91"/>
      <c r="H63" s="91"/>
      <c r="I63" s="93"/>
      <c r="J63" s="93"/>
      <c r="K63" s="91"/>
      <c r="L63" s="91"/>
    </row>
    <row r="64" spans="1:12" ht="15">
      <c r="A64" s="91"/>
      <c r="B64" s="91"/>
      <c r="C64" s="91"/>
      <c r="D64" s="91"/>
      <c r="E64" s="91"/>
      <c r="F64" s="91"/>
      <c r="G64" s="91"/>
      <c r="H64" s="91"/>
      <c r="I64" s="93"/>
      <c r="J64" s="93"/>
      <c r="K64" s="91"/>
      <c r="L64" s="91"/>
    </row>
    <row r="65" spans="1:12" ht="15">
      <c r="A65" s="91"/>
      <c r="B65" s="91"/>
      <c r="C65" s="91"/>
      <c r="D65" s="91"/>
      <c r="E65" s="91"/>
      <c r="F65" s="91"/>
      <c r="G65" s="91"/>
      <c r="H65" s="91"/>
      <c r="I65" s="93"/>
      <c r="J65" s="93"/>
      <c r="K65" s="91"/>
      <c r="L65" s="91"/>
    </row>
    <row r="66" spans="1:12" ht="15">
      <c r="A66" s="91"/>
      <c r="B66" s="91"/>
      <c r="C66" s="91"/>
      <c r="D66" s="91"/>
      <c r="E66" s="91"/>
      <c r="F66" s="91"/>
      <c r="G66" s="91"/>
      <c r="H66" s="91"/>
      <c r="I66" s="93"/>
      <c r="J66" s="93"/>
      <c r="K66" s="91"/>
      <c r="L66" s="91"/>
    </row>
    <row r="67" spans="1:12" ht="15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1"/>
      <c r="L67" s="91"/>
    </row>
    <row r="68" spans="1:12" ht="15">
      <c r="A68" s="91"/>
      <c r="B68" s="91"/>
      <c r="C68" s="91"/>
      <c r="D68" s="91"/>
      <c r="E68" s="91"/>
      <c r="F68" s="91"/>
      <c r="G68" s="91"/>
      <c r="H68" s="91"/>
      <c r="I68" s="93"/>
      <c r="J68" s="93"/>
      <c r="K68" s="91"/>
      <c r="L68" s="91"/>
    </row>
    <row r="69" spans="1:12" ht="15">
      <c r="A69" s="91"/>
      <c r="B69" s="91"/>
      <c r="C69" s="91"/>
      <c r="D69" s="91"/>
      <c r="E69" s="91"/>
      <c r="F69" s="91"/>
      <c r="G69" s="91"/>
      <c r="H69" s="91"/>
      <c r="I69" s="93"/>
      <c r="J69" s="93"/>
      <c r="K69" s="91"/>
      <c r="L69" s="91"/>
    </row>
    <row r="70" spans="1:12" ht="15">
      <c r="A70" s="91"/>
      <c r="B70" s="91"/>
      <c r="C70" s="91"/>
      <c r="D70" s="91"/>
      <c r="E70" s="91"/>
      <c r="F70" s="91"/>
      <c r="G70" s="91"/>
      <c r="H70" s="91"/>
      <c r="I70" s="93"/>
      <c r="J70" s="93"/>
      <c r="K70" s="91"/>
      <c r="L70" s="91"/>
    </row>
    <row r="71" spans="1:12" ht="15">
      <c r="A71" s="91"/>
      <c r="B71" s="91"/>
      <c r="C71" s="91"/>
      <c r="D71" s="91"/>
      <c r="E71" s="91"/>
      <c r="F71" s="91"/>
      <c r="G71" s="91"/>
      <c r="H71" s="91"/>
      <c r="I71" s="93"/>
      <c r="J71" s="93"/>
      <c r="K71" s="91"/>
      <c r="L71" s="91"/>
    </row>
    <row r="72" spans="1:12" ht="15">
      <c r="A72" s="91"/>
      <c r="B72" s="91"/>
      <c r="C72" s="91"/>
      <c r="D72" s="91"/>
      <c r="E72" s="91"/>
      <c r="F72" s="91"/>
      <c r="G72" s="91"/>
      <c r="H72" s="91"/>
      <c r="I72" s="93"/>
      <c r="J72" s="93"/>
      <c r="K72" s="91"/>
      <c r="L72" s="91"/>
    </row>
    <row r="73" spans="1:12" ht="15">
      <c r="A73" s="91"/>
      <c r="B73" s="91"/>
      <c r="C73" s="91"/>
      <c r="D73" s="91"/>
      <c r="E73" s="91"/>
      <c r="F73" s="91"/>
      <c r="G73" s="91"/>
      <c r="H73" s="91"/>
      <c r="I73" s="93"/>
      <c r="J73" s="93"/>
      <c r="K73" s="91"/>
      <c r="L73" s="91"/>
    </row>
    <row r="74" spans="1:12" ht="15">
      <c r="A74" s="91"/>
      <c r="B74" s="91"/>
      <c r="C74" s="91"/>
      <c r="D74" s="91"/>
      <c r="E74" s="91"/>
      <c r="F74" s="91"/>
      <c r="G74" s="91"/>
      <c r="H74" s="91"/>
      <c r="I74" s="93"/>
      <c r="J74" s="93"/>
      <c r="K74" s="91"/>
      <c r="L74" s="91"/>
    </row>
    <row r="75" spans="1:12" ht="15">
      <c r="A75" s="91"/>
      <c r="B75" s="91"/>
      <c r="C75" s="91"/>
      <c r="D75" s="91"/>
      <c r="E75" s="91"/>
      <c r="F75" s="91"/>
      <c r="G75" s="91"/>
      <c r="H75" s="91"/>
      <c r="I75" s="93"/>
      <c r="J75" s="93"/>
      <c r="K75" s="91"/>
      <c r="L75" s="91"/>
    </row>
    <row r="76" spans="1:12" ht="15">
      <c r="A76" s="91"/>
      <c r="B76" s="91"/>
      <c r="C76" s="91"/>
      <c r="D76" s="91"/>
      <c r="E76" s="91"/>
      <c r="F76" s="91"/>
      <c r="G76" s="91"/>
      <c r="H76" s="91"/>
      <c r="I76" s="93"/>
      <c r="J76" s="93"/>
      <c r="K76" s="91"/>
      <c r="L76" s="91"/>
    </row>
    <row r="77" spans="1:12" ht="15">
      <c r="A77" s="91"/>
      <c r="B77" s="91"/>
      <c r="C77" s="91"/>
      <c r="D77" s="91"/>
      <c r="E77" s="91"/>
      <c r="F77" s="91"/>
      <c r="G77" s="91"/>
      <c r="H77" s="91"/>
      <c r="I77" s="93"/>
      <c r="J77" s="93"/>
      <c r="K77" s="91"/>
      <c r="L77" s="91"/>
    </row>
    <row r="78" spans="1:12" ht="15">
      <c r="A78" s="91"/>
      <c r="B78" s="91"/>
      <c r="C78" s="91"/>
      <c r="D78" s="91"/>
      <c r="E78" s="91"/>
      <c r="F78" s="91"/>
      <c r="G78" s="91"/>
      <c r="H78" s="91"/>
      <c r="I78" s="93"/>
      <c r="J78" s="93"/>
      <c r="K78" s="91"/>
      <c r="L78" s="91"/>
    </row>
    <row r="79" spans="1:12" ht="15">
      <c r="A79" s="91"/>
      <c r="B79" s="91"/>
      <c r="C79" s="91"/>
      <c r="D79" s="91"/>
      <c r="E79" s="91"/>
      <c r="F79" s="91"/>
      <c r="G79" s="91"/>
      <c r="H79" s="91"/>
      <c r="I79" s="93"/>
      <c r="J79" s="93"/>
      <c r="K79" s="91"/>
      <c r="L79" s="91"/>
    </row>
    <row r="80" spans="1:12" ht="15">
      <c r="A80" s="91"/>
      <c r="B80" s="91"/>
      <c r="C80" s="91"/>
      <c r="D80" s="91"/>
      <c r="E80" s="91"/>
      <c r="F80" s="91"/>
      <c r="G80" s="91"/>
      <c r="H80" s="91"/>
      <c r="I80" s="93"/>
      <c r="J80" s="93"/>
      <c r="K80" s="91"/>
      <c r="L80" s="91"/>
    </row>
    <row r="81" spans="1:12" ht="15">
      <c r="A81" s="91"/>
      <c r="B81" s="91"/>
      <c r="C81" s="91"/>
      <c r="D81" s="91"/>
      <c r="E81" s="91"/>
      <c r="F81" s="91"/>
      <c r="G81" s="91"/>
      <c r="H81" s="91"/>
      <c r="I81" s="93"/>
      <c r="J81" s="93"/>
      <c r="K81" s="91"/>
      <c r="L81" s="91"/>
    </row>
    <row r="82" spans="1:12" ht="15">
      <c r="A82" s="91"/>
      <c r="B82" s="91"/>
      <c r="C82" s="91"/>
      <c r="D82" s="91"/>
      <c r="E82" s="91"/>
      <c r="F82" s="91"/>
      <c r="G82" s="91"/>
      <c r="H82" s="91"/>
      <c r="I82" s="93"/>
      <c r="J82" s="93"/>
      <c r="K82" s="91"/>
      <c r="L82" s="91"/>
    </row>
    <row r="83" spans="1:12" ht="15">
      <c r="A83" s="91"/>
      <c r="B83" s="91"/>
      <c r="C83" s="91"/>
      <c r="D83" s="91"/>
      <c r="E83" s="91"/>
      <c r="F83" s="91"/>
      <c r="G83" s="91"/>
      <c r="H83" s="91"/>
      <c r="I83" s="93"/>
      <c r="J83" s="93"/>
      <c r="K83" s="91"/>
      <c r="L83" s="91"/>
    </row>
    <row r="84" spans="1:12" ht="15">
      <c r="A84" s="91"/>
      <c r="B84" s="91"/>
      <c r="C84" s="91"/>
      <c r="D84" s="91"/>
      <c r="E84" s="91"/>
      <c r="F84" s="91"/>
      <c r="G84" s="91"/>
      <c r="H84" s="91"/>
      <c r="I84" s="93"/>
      <c r="J84" s="93"/>
      <c r="K84" s="91"/>
      <c r="L84" s="91"/>
    </row>
    <row r="85" spans="1:12" ht="15">
      <c r="A85" s="91"/>
      <c r="B85" s="91"/>
      <c r="C85" s="91"/>
      <c r="D85" s="91"/>
      <c r="E85" s="91"/>
      <c r="F85" s="91"/>
      <c r="G85" s="91"/>
      <c r="H85" s="91"/>
      <c r="I85" s="93"/>
      <c r="J85" s="93"/>
      <c r="K85" s="91"/>
      <c r="L85" s="91"/>
    </row>
    <row r="86" spans="1:12" ht="15">
      <c r="A86" s="91"/>
      <c r="B86" s="91"/>
      <c r="C86" s="91"/>
      <c r="D86" s="91"/>
      <c r="E86" s="91"/>
      <c r="F86" s="91"/>
      <c r="G86" s="91"/>
      <c r="H86" s="91"/>
      <c r="I86" s="93"/>
      <c r="J86" s="93"/>
      <c r="K86" s="91"/>
      <c r="L86" s="91"/>
    </row>
    <row r="87" spans="1:12" ht="15">
      <c r="A87" s="91"/>
      <c r="B87" s="91"/>
      <c r="C87" s="91"/>
      <c r="D87" s="91"/>
      <c r="E87" s="91"/>
      <c r="F87" s="91"/>
      <c r="G87" s="91"/>
      <c r="H87" s="91"/>
      <c r="I87" s="93"/>
      <c r="J87" s="93"/>
      <c r="K87" s="91"/>
      <c r="L87" s="91"/>
    </row>
    <row r="88" spans="1:12" ht="15">
      <c r="A88" s="91"/>
      <c r="B88" s="91"/>
      <c r="C88" s="91"/>
      <c r="D88" s="91"/>
      <c r="E88" s="91"/>
      <c r="F88" s="91"/>
      <c r="G88" s="91"/>
      <c r="H88" s="91"/>
      <c r="I88" s="93"/>
      <c r="J88" s="93"/>
      <c r="K88" s="91"/>
      <c r="L88" s="91"/>
    </row>
    <row r="89" spans="1:12" ht="15">
      <c r="A89" s="91"/>
      <c r="B89" s="91"/>
      <c r="C89" s="91"/>
      <c r="D89" s="91"/>
      <c r="E89" s="91"/>
      <c r="F89" s="91"/>
      <c r="G89" s="91"/>
      <c r="H89" s="91"/>
      <c r="I89" s="93"/>
      <c r="J89" s="93"/>
      <c r="K89" s="91"/>
      <c r="L89" s="91"/>
    </row>
    <row r="90" spans="1:12" ht="15">
      <c r="A90" s="91"/>
      <c r="B90" s="91"/>
      <c r="C90" s="91"/>
      <c r="D90" s="91"/>
      <c r="E90" s="91"/>
      <c r="F90" s="91"/>
      <c r="G90" s="91"/>
      <c r="H90" s="91"/>
      <c r="I90" s="93"/>
      <c r="J90" s="93"/>
      <c r="K90" s="91"/>
      <c r="L90" s="91"/>
    </row>
    <row r="91" spans="1:12" ht="15">
      <c r="A91" s="91"/>
      <c r="B91" s="91"/>
      <c r="C91" s="91"/>
      <c r="D91" s="91"/>
      <c r="E91" s="91"/>
      <c r="F91" s="91"/>
      <c r="G91" s="91"/>
      <c r="H91" s="91"/>
      <c r="I91" s="93"/>
      <c r="J91" s="93"/>
      <c r="K91" s="91"/>
      <c r="L91" s="91"/>
    </row>
    <row r="92" spans="1:12" ht="15">
      <c r="A92" s="91"/>
      <c r="B92" s="91"/>
      <c r="C92" s="91"/>
      <c r="D92" s="91"/>
      <c r="E92" s="91"/>
      <c r="F92" s="91"/>
      <c r="G92" s="91"/>
      <c r="H92" s="91"/>
      <c r="I92" s="93"/>
      <c r="J92" s="93"/>
      <c r="K92" s="91"/>
      <c r="L92" s="91"/>
    </row>
    <row r="93" spans="1:12" ht="15">
      <c r="A93" s="91"/>
      <c r="B93" s="91"/>
      <c r="C93" s="91"/>
      <c r="D93" s="91"/>
      <c r="E93" s="91"/>
      <c r="F93" s="91"/>
      <c r="G93" s="91"/>
      <c r="H93" s="91"/>
      <c r="I93" s="93"/>
      <c r="J93" s="93"/>
      <c r="K93" s="91"/>
      <c r="L93" s="91"/>
    </row>
    <row r="94" spans="1:12" ht="15">
      <c r="A94" s="91"/>
      <c r="B94" s="91"/>
      <c r="C94" s="91"/>
      <c r="D94" s="91"/>
      <c r="E94" s="91"/>
      <c r="F94" s="91"/>
      <c r="G94" s="91"/>
      <c r="H94" s="91"/>
      <c r="I94" s="93"/>
      <c r="J94" s="93"/>
      <c r="K94" s="91"/>
      <c r="L94" s="91"/>
    </row>
    <row r="95" spans="1:12" ht="15">
      <c r="A95" s="91"/>
      <c r="B95" s="91"/>
      <c r="C95" s="91"/>
      <c r="D95" s="91"/>
      <c r="E95" s="91"/>
      <c r="F95" s="91"/>
      <c r="G95" s="91"/>
      <c r="H95" s="91"/>
      <c r="I95" s="93"/>
      <c r="J95" s="93"/>
      <c r="K95" s="91"/>
      <c r="L95" s="91"/>
    </row>
    <row r="96" spans="1:12" ht="15">
      <c r="A96" s="91"/>
      <c r="B96" s="91"/>
      <c r="C96" s="91"/>
      <c r="D96" s="91"/>
      <c r="E96" s="91"/>
      <c r="F96" s="91"/>
      <c r="G96" s="91"/>
      <c r="H96" s="91"/>
      <c r="I96" s="93"/>
      <c r="J96" s="93"/>
      <c r="K96" s="91"/>
      <c r="L96" s="91"/>
    </row>
    <row r="97" spans="1:12" ht="15">
      <c r="A97" s="91"/>
      <c r="B97" s="91"/>
      <c r="C97" s="91"/>
      <c r="D97" s="91"/>
      <c r="E97" s="91"/>
      <c r="F97" s="91"/>
      <c r="G97" s="91"/>
      <c r="H97" s="91"/>
      <c r="I97" s="93"/>
      <c r="J97" s="93"/>
      <c r="K97" s="91"/>
      <c r="L97" s="91"/>
    </row>
    <row r="98" spans="1:12" ht="15">
      <c r="A98" s="91"/>
      <c r="B98" s="91"/>
      <c r="C98" s="91"/>
      <c r="D98" s="91"/>
      <c r="E98" s="91"/>
      <c r="F98" s="91"/>
      <c r="G98" s="91"/>
      <c r="H98" s="91"/>
      <c r="I98" s="93"/>
      <c r="J98" s="93"/>
      <c r="K98" s="91"/>
      <c r="L98" s="91"/>
    </row>
    <row r="99" spans="1:12" ht="15">
      <c r="A99" s="91"/>
      <c r="B99" s="91"/>
      <c r="C99" s="91"/>
      <c r="D99" s="91"/>
      <c r="E99" s="91"/>
      <c r="F99" s="91"/>
      <c r="G99" s="91"/>
      <c r="H99" s="91"/>
      <c r="I99" s="93"/>
      <c r="J99" s="93"/>
      <c r="K99" s="91"/>
      <c r="L99" s="91"/>
    </row>
    <row r="100" spans="1:12" ht="15">
      <c r="A100" s="91"/>
      <c r="B100" s="91"/>
      <c r="C100" s="91"/>
      <c r="D100" s="91"/>
      <c r="E100" s="91"/>
      <c r="F100" s="91"/>
      <c r="G100" s="91"/>
      <c r="H100" s="91"/>
      <c r="I100" s="93"/>
      <c r="J100" s="93"/>
      <c r="K100" s="91"/>
      <c r="L100" s="91"/>
    </row>
    <row r="101" spans="1:12" ht="15">
      <c r="A101" s="91"/>
      <c r="B101" s="91"/>
      <c r="C101" s="91"/>
      <c r="D101" s="91"/>
      <c r="E101" s="91"/>
      <c r="F101" s="91"/>
      <c r="G101" s="91"/>
      <c r="H101" s="91"/>
      <c r="I101" s="93"/>
      <c r="J101" s="93"/>
      <c r="K101" s="91"/>
      <c r="L101" s="91"/>
    </row>
    <row r="102" spans="1:12" ht="15">
      <c r="A102" s="91"/>
      <c r="B102" s="91"/>
      <c r="C102" s="91"/>
      <c r="D102" s="91"/>
      <c r="E102" s="91"/>
      <c r="F102" s="91"/>
      <c r="G102" s="91"/>
      <c r="H102" s="91"/>
      <c r="I102" s="93"/>
      <c r="J102" s="93"/>
      <c r="K102" s="91"/>
      <c r="L102" s="91"/>
    </row>
    <row r="103" spans="1:12" ht="15">
      <c r="A103" s="91"/>
      <c r="B103" s="91"/>
      <c r="C103" s="91"/>
      <c r="D103" s="91"/>
      <c r="E103" s="91"/>
      <c r="F103" s="91"/>
      <c r="G103" s="91"/>
      <c r="H103" s="91"/>
      <c r="I103" s="93"/>
      <c r="J103" s="93"/>
      <c r="K103" s="91"/>
      <c r="L103" s="91"/>
    </row>
    <row r="104" spans="1:12" ht="15">
      <c r="A104" s="91"/>
      <c r="B104" s="91"/>
      <c r="C104" s="91"/>
      <c r="D104" s="91"/>
      <c r="E104" s="91"/>
      <c r="F104" s="91"/>
      <c r="G104" s="91"/>
      <c r="H104" s="91"/>
      <c r="I104" s="93"/>
      <c r="J104" s="93"/>
      <c r="K104" s="91"/>
      <c r="L104" s="91"/>
    </row>
    <row r="105" spans="1:12" ht="15">
      <c r="A105" s="91"/>
      <c r="B105" s="91"/>
      <c r="C105" s="91"/>
      <c r="D105" s="91"/>
      <c r="E105" s="91"/>
      <c r="F105" s="91"/>
      <c r="G105" s="91"/>
      <c r="H105" s="91"/>
      <c r="I105" s="93"/>
      <c r="J105" s="93"/>
      <c r="K105" s="91"/>
      <c r="L105" s="91"/>
    </row>
    <row r="106" spans="1:12" ht="15">
      <c r="A106" s="91"/>
      <c r="B106" s="91"/>
      <c r="C106" s="91"/>
      <c r="D106" s="91"/>
      <c r="E106" s="91"/>
      <c r="F106" s="91"/>
      <c r="G106" s="91"/>
      <c r="H106" s="91"/>
      <c r="I106" s="93"/>
      <c r="J106" s="93"/>
      <c r="K106" s="91"/>
      <c r="L106" s="91"/>
    </row>
    <row r="107" spans="1:12" ht="15">
      <c r="A107" s="91"/>
      <c r="B107" s="91"/>
      <c r="C107" s="91"/>
      <c r="D107" s="91"/>
      <c r="E107" s="91"/>
      <c r="F107" s="91"/>
      <c r="G107" s="91"/>
      <c r="H107" s="91"/>
      <c r="I107" s="93"/>
      <c r="J107" s="93"/>
      <c r="K107" s="91"/>
      <c r="L107" s="91"/>
    </row>
    <row r="108" spans="1:12" ht="15">
      <c r="A108" s="91"/>
      <c r="B108" s="91"/>
      <c r="C108" s="91"/>
      <c r="D108" s="91"/>
      <c r="E108" s="91"/>
      <c r="F108" s="91"/>
      <c r="G108" s="91"/>
      <c r="H108" s="91"/>
      <c r="I108" s="93"/>
      <c r="J108" s="93"/>
      <c r="K108" s="91"/>
      <c r="L108" s="91"/>
    </row>
    <row r="109" spans="1:12" ht="15">
      <c r="A109" s="91"/>
      <c r="B109" s="91"/>
      <c r="C109" s="91"/>
      <c r="D109" s="91"/>
      <c r="E109" s="91"/>
      <c r="F109" s="91"/>
      <c r="G109" s="91"/>
      <c r="H109" s="91"/>
      <c r="I109" s="93"/>
      <c r="J109" s="93"/>
      <c r="K109" s="91"/>
      <c r="L109" s="91"/>
    </row>
    <row r="110" spans="1:12" ht="15">
      <c r="A110" s="91"/>
      <c r="B110" s="91"/>
      <c r="C110" s="91"/>
      <c r="D110" s="91"/>
      <c r="E110" s="91"/>
      <c r="F110" s="91"/>
      <c r="G110" s="91"/>
      <c r="H110" s="91"/>
      <c r="I110" s="93"/>
      <c r="J110" s="93"/>
      <c r="K110" s="91"/>
      <c r="L110" s="91"/>
    </row>
    <row r="111" spans="1:12" ht="15">
      <c r="A111" s="91"/>
      <c r="B111" s="91"/>
      <c r="C111" s="91"/>
      <c r="D111" s="91"/>
      <c r="E111" s="91"/>
      <c r="F111" s="91"/>
      <c r="G111" s="91"/>
      <c r="H111" s="91"/>
      <c r="I111" s="93"/>
      <c r="J111" s="93"/>
      <c r="K111" s="91"/>
      <c r="L111" s="91"/>
    </row>
    <row r="112" spans="1:12" ht="15">
      <c r="A112" s="91"/>
      <c r="B112" s="91"/>
      <c r="C112" s="91"/>
      <c r="D112" s="91"/>
      <c r="E112" s="91"/>
      <c r="F112" s="91"/>
      <c r="G112" s="91"/>
      <c r="H112" s="91"/>
      <c r="I112" s="93"/>
      <c r="J112" s="93"/>
      <c r="K112" s="91"/>
      <c r="L112" s="91"/>
    </row>
    <row r="113" spans="1:12" ht="15">
      <c r="A113" s="91"/>
      <c r="B113" s="91"/>
      <c r="C113" s="91"/>
      <c r="D113" s="91"/>
      <c r="E113" s="91"/>
      <c r="F113" s="91"/>
      <c r="G113" s="91"/>
      <c r="H113" s="91"/>
      <c r="I113" s="93"/>
      <c r="J113" s="93"/>
      <c r="K113" s="91"/>
      <c r="L113" s="91"/>
    </row>
    <row r="114" spans="1:12" ht="15">
      <c r="A114" s="91"/>
      <c r="B114" s="91"/>
      <c r="C114" s="91"/>
      <c r="D114" s="91"/>
      <c r="E114" s="91"/>
      <c r="F114" s="91"/>
      <c r="G114" s="91"/>
      <c r="H114" s="91"/>
      <c r="I114" s="93"/>
      <c r="J114" s="93"/>
      <c r="K114" s="91"/>
      <c r="L114" s="91"/>
    </row>
    <row r="115" spans="1:12" ht="15">
      <c r="A115" s="91"/>
      <c r="B115" s="91"/>
      <c r="C115" s="91"/>
      <c r="D115" s="91"/>
      <c r="E115" s="91"/>
      <c r="F115" s="91"/>
      <c r="G115" s="91"/>
      <c r="H115" s="91"/>
      <c r="I115" s="93"/>
      <c r="J115" s="93"/>
      <c r="K115" s="91"/>
      <c r="L115" s="91"/>
    </row>
    <row r="116" spans="1:12" ht="15">
      <c r="A116" s="91"/>
      <c r="B116" s="91"/>
      <c r="C116" s="91"/>
      <c r="D116" s="91"/>
      <c r="E116" s="91"/>
      <c r="F116" s="91"/>
      <c r="G116" s="91"/>
      <c r="H116" s="91"/>
      <c r="I116" s="93"/>
      <c r="J116" s="93"/>
      <c r="K116" s="91"/>
      <c r="L116" s="91"/>
    </row>
  </sheetData>
  <sheetProtection/>
  <mergeCells count="14">
    <mergeCell ref="J39:J40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  <mergeCell ref="B37:C37"/>
    <mergeCell ref="I39:I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2012-07-20T06:24:52Z</cp:lastPrinted>
  <dcterms:created xsi:type="dcterms:W3CDTF">1996-10-08T23:32:33Z</dcterms:created>
  <dcterms:modified xsi:type="dcterms:W3CDTF">2015-03-25T07:45:30Z</dcterms:modified>
  <cp:category/>
  <cp:version/>
  <cp:contentType/>
  <cp:contentStatus/>
</cp:coreProperties>
</file>