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<sst xmlns="http://schemas.openxmlformats.org/spreadsheetml/2006/main" count="358" uniqueCount="242">
  <si>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</si>
  <si>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</si>
  <si>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</si>
  <si>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</si>
  <si>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</si>
  <si>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</si>
  <si>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</si>
  <si>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</si>
  <si>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</si>
  <si>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</si>
  <si>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</si>
  <si>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</si>
  <si>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</si>
  <si>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</si>
  <si>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</si>
  <si>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</si>
  <si>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</si>
  <si>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</si>
  <si>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</si>
  <si>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</si>
  <si>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</si>
  <si>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</si>
  <si>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</si>
  <si>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</si>
  <si>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</si>
  <si>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</si>
  <si>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</si>
  <si>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</si>
  <si>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</si>
  <si>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</si>
  <si>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</si>
  <si>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</si>
  <si>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</si>
  <si>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</si>
  <si>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</si>
  <si>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</si>
  <si>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</si>
  <si>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</si>
  <si>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</si>
  <si>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</si>
  <si>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</si>
  <si>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</si>
  <si>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</si>
  <si>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</si>
  <si>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</si>
  <si>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</si>
  <si>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</si>
  <si>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</si>
  <si>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</si>
  <si>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</si>
  <si>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</si>
  <si>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</si>
  <si>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</si>
  <si>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</si>
  <si>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</si>
  <si>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</si>
  <si>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</si>
  <si>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</si>
  <si>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</si>
  <si>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</si>
  <si>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</si>
  <si>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</si>
  <si>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</si>
  <si>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</si>
  <si>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</si>
  <si>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</si>
  <si>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</si>
  <si>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</si>
  <si>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</si>
  <si>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</si>
  <si>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</si>
  <si>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</si>
  <si>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</si>
  <si>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</si>
  <si>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</si>
  <si>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</si>
  <si>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</si>
  <si>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</si>
  <si>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</si>
  <si>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</si>
  <si>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</si>
  <si>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</si>
  <si>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</si>
  <si>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</si>
  <si>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</si>
  <si>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</si>
  <si>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</si>
  <si>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</si>
  <si>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</si>
  <si>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</si>
  <si>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</si>
  <si>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</si>
  <si>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</si>
  <si>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</si>
  <si>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</si>
  <si>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</si>
  <si>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</si>
  <si>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</si>
  <si>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</si>
  <si>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</si>
  <si>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</si>
  <si>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</si>
  <si>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</si>
  <si>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</si>
  <si>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</si>
  <si>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</si>
  <si>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</si>
  <si>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</si>
  <si>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</si>
  <si>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</si>
  <si>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</si>
  <si>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</si>
  <si>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</si>
  <si>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</si>
  <si>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</si>
  <si>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</si>
  <si>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</si>
  <si>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</si>
  <si>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</si>
  <si>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</si>
  <si>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</si>
  <si>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</si>
  <si>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</si>
  <si>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</si>
  <si>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</si>
  <si>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</si>
  <si>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</si>
  <si>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</si>
  <si>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</si>
  <si>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</si>
  <si>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</si>
  <si>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</si>
  <si>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</si>
  <si>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</si>
  <si>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</si>
  <si>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</si>
  <si>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</si>
  <si>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</si>
  <si>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</si>
  <si>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</si>
  <si>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</si>
  <si>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</si>
  <si>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</si>
  <si>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</si>
  <si>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</si>
  <si>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</si>
  <si>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</si>
  <si>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</si>
  <si>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</si>
  <si>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</si>
  <si>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</si>
  <si>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</si>
  <si>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</si>
  <si>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</si>
  <si>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</si>
  <si>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</si>
  <si>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</si>
  <si>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</si>
  <si>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</si>
  <si>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</si>
  <si>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</si>
  <si>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</si>
  <si>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</si>
  <si>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</si>
  <si>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</si>
  <si>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</si>
  <si>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</si>
  <si>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</si>
  <si>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</si>
  <si>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</si>
  <si>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</si>
  <si>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</si>
  <si>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</si>
  <si>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</si>
  <si>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</si>
  <si>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</si>
  <si>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</si>
  <si>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</si>
  <si>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</si>
  <si>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</si>
  <si>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</si>
  <si>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</si>
  <si>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</si>
  <si>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</si>
  <si>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</si>
  <si>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</si>
  <si>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</si>
  <si>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</si>
  <si>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</si>
  <si>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</si>
  <si>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</si>
  <si>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</si>
  <si>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</si>
  <si>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</si>
  <si>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</si>
  <si>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</si>
  <si>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</si>
  <si>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</si>
  <si>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</si>
  <si>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</si>
  <si>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</si>
  <si>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</si>
  <si>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</si>
  <si>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</si>
  <si>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</si>
  <si>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</si>
  <si>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</si>
  <si>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</si>
  <si>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</si>
  <si>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</si>
  <si>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</si>
  <si>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</si>
  <si>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</si>
  <si>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</si>
  <si>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</si>
  <si>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</si>
  <si>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</si>
  <si>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</si>
  <si>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</si>
  <si>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</si>
  <si>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</si>
  <si>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</si>
  <si>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</si>
  <si>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</si>
  <si>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</si>
  <si>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</si>
  <si>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</si>
  <si>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</si>
  <si>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</si>
  <si>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</si>
  <si>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1-35</t>
  </si>
  <si>
    <t>ул. Марата 28</t>
  </si>
  <si>
    <t>кирпичные</t>
  </si>
  <si>
    <t>трещины, осадка, выбоины</t>
  </si>
  <si>
    <t xml:space="preserve">деревянные  </t>
  </si>
  <si>
    <t>отклонение от вертикали, гниль, осадка</t>
  </si>
  <si>
    <t>шифер по дерев.обреш.</t>
  </si>
  <si>
    <t xml:space="preserve">трещины, гниль обрешетки, прогиб </t>
  </si>
  <si>
    <t>гниль рам, колод, осадка, деформация</t>
  </si>
  <si>
    <t xml:space="preserve">перекос,трещины 
</t>
  </si>
  <si>
    <t>обшит тесом, окрашен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</si>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</sst>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88">
      <selection activeCell="A16" sqref="A16:G1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230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 customHeight="1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85" t="s">
        <v>11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1935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1445.0040000000001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541.2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372.4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372.4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54.8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692.7360000000001</v>
      </c>
      <c r="F53" s="1" t="s">
        <v>26</v>
      </c>
      <c r="G53" s="1"/>
    </row>
    <row r="54" spans="1:7" ht="15.75">
      <c r="A54" s="1" t="s">
        <v>51</v>
      </c>
      <c r="B54" s="2"/>
      <c r="C54" s="24">
        <v>692.7360000000001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446.88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348.5664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98.31359999999995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6" t="s">
        <v>60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61</v>
      </c>
      <c r="B67" s="116"/>
      <c r="C67" s="87"/>
      <c r="D67" s="116" t="s">
        <v>62</v>
      </c>
      <c r="E67" s="116"/>
      <c r="F67" s="116" t="s">
        <v>63</v>
      </c>
      <c r="G67" s="116"/>
    </row>
    <row r="68" spans="1:7" ht="15.75" customHeight="1">
      <c r="A68" s="98" t="s">
        <v>64</v>
      </c>
      <c r="B68" s="98"/>
      <c r="C68" s="99"/>
      <c r="D68" s="100" t="s">
        <v>65</v>
      </c>
      <c r="E68" s="100"/>
      <c r="F68" s="100" t="s">
        <v>66</v>
      </c>
      <c r="G68" s="100"/>
    </row>
    <row r="69" spans="1:7" ht="15.75" customHeight="1">
      <c r="A69" s="98" t="s">
        <v>67</v>
      </c>
      <c r="B69" s="98"/>
      <c r="C69" s="99"/>
      <c r="D69" s="100" t="s">
        <v>232</v>
      </c>
      <c r="E69" s="100"/>
      <c r="F69" s="100" t="s">
        <v>233</v>
      </c>
      <c r="G69" s="100"/>
    </row>
    <row r="70" spans="1:7" ht="15.75" customHeight="1">
      <c r="A70" s="98" t="s">
        <v>68</v>
      </c>
      <c r="B70" s="98"/>
      <c r="C70" s="99"/>
      <c r="D70" s="100" t="s">
        <v>234</v>
      </c>
      <c r="E70" s="100"/>
      <c r="F70" s="90" t="s">
        <v>235</v>
      </c>
      <c r="G70" s="84"/>
    </row>
    <row r="71" spans="1:7" ht="15.75">
      <c r="A71" s="123" t="s">
        <v>69</v>
      </c>
      <c r="B71" s="123"/>
      <c r="C71" s="124"/>
      <c r="D71" s="116"/>
      <c r="E71" s="116"/>
      <c r="F71" s="116"/>
      <c r="G71" s="116"/>
    </row>
    <row r="72" spans="1:7" ht="15.75" customHeight="1">
      <c r="A72" s="123" t="s">
        <v>70</v>
      </c>
      <c r="B72" s="123"/>
      <c r="C72" s="124"/>
      <c r="D72" s="92" t="s">
        <v>71</v>
      </c>
      <c r="E72" s="93"/>
      <c r="F72" s="92" t="s">
        <v>72</v>
      </c>
      <c r="G72" s="93"/>
    </row>
    <row r="73" spans="1:7" ht="15.75">
      <c r="A73" s="123" t="s">
        <v>73</v>
      </c>
      <c r="B73" s="123"/>
      <c r="C73" s="124"/>
      <c r="D73" s="94"/>
      <c r="E73" s="95"/>
      <c r="F73" s="94"/>
      <c r="G73" s="95"/>
    </row>
    <row r="74" spans="1:7" ht="15.75">
      <c r="A74" s="123" t="s">
        <v>74</v>
      </c>
      <c r="B74" s="123"/>
      <c r="C74" s="124"/>
      <c r="D74" s="82"/>
      <c r="E74" s="83"/>
      <c r="F74" s="82"/>
      <c r="G74" s="83"/>
    </row>
    <row r="75" spans="1:7" ht="15.75">
      <c r="A75" s="123" t="s">
        <v>75</v>
      </c>
      <c r="B75" s="123"/>
      <c r="C75" s="124"/>
      <c r="D75" s="116"/>
      <c r="E75" s="116"/>
      <c r="F75" s="116"/>
      <c r="G75" s="116"/>
    </row>
    <row r="76" spans="1:7" ht="15.75" customHeight="1">
      <c r="A76" s="98" t="s">
        <v>76</v>
      </c>
      <c r="B76" s="98"/>
      <c r="C76" s="99"/>
      <c r="D76" s="96" t="s">
        <v>236</v>
      </c>
      <c r="E76" s="97"/>
      <c r="F76" s="90" t="s">
        <v>237</v>
      </c>
      <c r="G76" s="91"/>
    </row>
    <row r="77" spans="1:7" ht="15.75" customHeight="1">
      <c r="A77" s="98" t="s">
        <v>77</v>
      </c>
      <c r="B77" s="98"/>
      <c r="C77" s="98"/>
      <c r="D77" s="100" t="s">
        <v>78</v>
      </c>
      <c r="E77" s="100"/>
      <c r="F77" s="100" t="s">
        <v>79</v>
      </c>
      <c r="G77" s="100"/>
    </row>
    <row r="78" spans="1:7" ht="15.75">
      <c r="A78" s="112" t="s">
        <v>80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81</v>
      </c>
      <c r="B79" s="103"/>
      <c r="C79" s="103"/>
      <c r="D79" s="117" t="s">
        <v>82</v>
      </c>
      <c r="E79" s="118"/>
      <c r="F79" s="119" t="s">
        <v>238</v>
      </c>
      <c r="G79" s="120"/>
    </row>
    <row r="80" spans="1:7" ht="15.75" customHeight="1">
      <c r="A80" s="102" t="s">
        <v>83</v>
      </c>
      <c r="B80" s="103"/>
      <c r="C80" s="103"/>
      <c r="D80" s="104" t="s">
        <v>84</v>
      </c>
      <c r="E80" s="105"/>
      <c r="F80" s="121" t="s">
        <v>239</v>
      </c>
      <c r="G80" s="122"/>
    </row>
    <row r="81" spans="1:7" ht="15.75">
      <c r="A81" s="106" t="s">
        <v>75</v>
      </c>
      <c r="B81" s="107"/>
      <c r="C81" s="107"/>
      <c r="D81" s="108"/>
      <c r="E81" s="109"/>
      <c r="F81" s="108"/>
      <c r="G81" s="109"/>
    </row>
    <row r="82" spans="1:7" ht="15.75">
      <c r="A82" s="112" t="s">
        <v>85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86</v>
      </c>
      <c r="B83" s="103"/>
      <c r="C83" s="103"/>
      <c r="D83" s="104" t="s">
        <v>87</v>
      </c>
      <c r="E83" s="105"/>
      <c r="F83" s="116" t="s">
        <v>88</v>
      </c>
      <c r="G83" s="116"/>
    </row>
    <row r="84" spans="1:7" ht="15.75" customHeight="1">
      <c r="A84" s="102" t="s">
        <v>89</v>
      </c>
      <c r="B84" s="103"/>
      <c r="C84" s="103"/>
      <c r="D84" s="104" t="s">
        <v>240</v>
      </c>
      <c r="E84" s="105"/>
      <c r="F84" s="116" t="s">
        <v>241</v>
      </c>
      <c r="G84" s="116"/>
    </row>
    <row r="85" spans="1:7" ht="15.75">
      <c r="A85" s="102" t="s">
        <v>75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90</v>
      </c>
      <c r="B86" s="114"/>
      <c r="C86" s="114"/>
      <c r="D86" s="110"/>
      <c r="E86" s="115"/>
      <c r="F86" s="110"/>
      <c r="G86" s="115"/>
    </row>
    <row r="87" spans="1:7" ht="15.75">
      <c r="A87" s="102" t="s">
        <v>91</v>
      </c>
      <c r="B87" s="103"/>
      <c r="C87" s="103"/>
      <c r="D87" s="104" t="s">
        <v>23</v>
      </c>
      <c r="E87" s="105"/>
      <c r="F87" s="104"/>
      <c r="G87" s="105"/>
    </row>
    <row r="88" spans="1:7" ht="15.75">
      <c r="A88" s="102" t="s">
        <v>92</v>
      </c>
      <c r="B88" s="103"/>
      <c r="C88" s="103"/>
      <c r="D88" s="104" t="s">
        <v>23</v>
      </c>
      <c r="E88" s="105"/>
      <c r="F88" s="104"/>
      <c r="G88" s="105"/>
    </row>
    <row r="89" spans="1:7" ht="15.75" customHeight="1">
      <c r="A89" s="102" t="s">
        <v>93</v>
      </c>
      <c r="B89" s="103"/>
      <c r="C89" s="103"/>
      <c r="D89" s="104" t="s">
        <v>23</v>
      </c>
      <c r="E89" s="105"/>
      <c r="F89" s="104"/>
      <c r="G89" s="105"/>
    </row>
    <row r="90" spans="1:7" ht="15.75" customHeight="1">
      <c r="A90" s="102" t="s">
        <v>94</v>
      </c>
      <c r="B90" s="103"/>
      <c r="C90" s="103"/>
      <c r="D90" s="104" t="s">
        <v>95</v>
      </c>
      <c r="E90" s="105"/>
      <c r="F90" s="104"/>
      <c r="G90" s="105"/>
    </row>
    <row r="91" spans="1:7" ht="15.75">
      <c r="A91" s="102" t="s">
        <v>96</v>
      </c>
      <c r="B91" s="103"/>
      <c r="C91" s="103"/>
      <c r="D91" s="104" t="s">
        <v>23</v>
      </c>
      <c r="E91" s="105"/>
      <c r="F91" s="104"/>
      <c r="G91" s="105"/>
    </row>
    <row r="92" spans="1:7" ht="15.75">
      <c r="A92" s="102" t="s">
        <v>97</v>
      </c>
      <c r="B92" s="103"/>
      <c r="C92" s="103"/>
      <c r="D92" s="104" t="s">
        <v>23</v>
      </c>
      <c r="E92" s="105"/>
      <c r="F92" s="104"/>
      <c r="G92" s="105"/>
    </row>
    <row r="93" spans="1:7" ht="15.75">
      <c r="A93" s="102" t="s">
        <v>98</v>
      </c>
      <c r="B93" s="103"/>
      <c r="C93" s="103"/>
      <c r="D93" s="104" t="s">
        <v>23</v>
      </c>
      <c r="E93" s="105"/>
      <c r="F93" s="104"/>
      <c r="G93" s="105"/>
    </row>
    <row r="94" spans="1:7" ht="15.75">
      <c r="A94" s="102" t="s">
        <v>99</v>
      </c>
      <c r="B94" s="103"/>
      <c r="C94" s="103"/>
      <c r="D94" s="104" t="s">
        <v>23</v>
      </c>
      <c r="E94" s="105"/>
      <c r="F94" s="104"/>
      <c r="G94" s="105"/>
    </row>
    <row r="95" spans="1:7" ht="15.75">
      <c r="A95" s="106" t="s">
        <v>75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100</v>
      </c>
      <c r="B96" s="113"/>
      <c r="C96" s="113"/>
      <c r="D96" s="110"/>
      <c r="E96" s="111"/>
      <c r="F96" s="110"/>
      <c r="G96" s="111"/>
    </row>
    <row r="97" spans="1:7" ht="15.75">
      <c r="A97" s="102" t="s">
        <v>101</v>
      </c>
      <c r="B97" s="103"/>
      <c r="C97" s="103"/>
      <c r="D97" s="110" t="s">
        <v>95</v>
      </c>
      <c r="E97" s="111"/>
      <c r="F97" s="104"/>
      <c r="G97" s="105"/>
    </row>
    <row r="98" spans="1:7" ht="15.75" customHeight="1">
      <c r="A98" s="102" t="s">
        <v>102</v>
      </c>
      <c r="B98" s="103"/>
      <c r="C98" s="103"/>
      <c r="D98" s="110" t="s">
        <v>95</v>
      </c>
      <c r="E98" s="111"/>
      <c r="F98" s="104"/>
      <c r="G98" s="105"/>
    </row>
    <row r="99" spans="1:7" ht="15.75">
      <c r="A99" s="102" t="s">
        <v>103</v>
      </c>
      <c r="B99" s="103"/>
      <c r="C99" s="103"/>
      <c r="D99" s="110" t="s">
        <v>95</v>
      </c>
      <c r="E99" s="111"/>
      <c r="F99" s="104"/>
      <c r="G99" s="105"/>
    </row>
    <row r="100" spans="1:7" ht="15.75">
      <c r="A100" s="102" t="s">
        <v>104</v>
      </c>
      <c r="B100" s="103"/>
      <c r="C100" s="103"/>
      <c r="D100" s="104" t="s">
        <v>95</v>
      </c>
      <c r="E100" s="105"/>
      <c r="F100" s="104"/>
      <c r="G100" s="105"/>
    </row>
    <row r="101" spans="1:7" ht="15.75">
      <c r="A101" s="102" t="s">
        <v>105</v>
      </c>
      <c r="B101" s="103"/>
      <c r="C101" s="103"/>
      <c r="D101" s="104" t="s">
        <v>23</v>
      </c>
      <c r="E101" s="105"/>
      <c r="F101" s="104"/>
      <c r="G101" s="105"/>
    </row>
    <row r="102" spans="1:7" ht="15.75" customHeight="1">
      <c r="A102" s="102" t="s">
        <v>106</v>
      </c>
      <c r="B102" s="103"/>
      <c r="C102" s="103"/>
      <c r="D102" s="110" t="s">
        <v>95</v>
      </c>
      <c r="E102" s="111"/>
      <c r="F102" s="48"/>
      <c r="G102" s="51"/>
    </row>
    <row r="103" spans="1:7" ht="15.75" customHeight="1">
      <c r="A103" s="102" t="s">
        <v>107</v>
      </c>
      <c r="B103" s="103"/>
      <c r="C103" s="103"/>
      <c r="D103" s="104" t="s">
        <v>23</v>
      </c>
      <c r="E103" s="105"/>
      <c r="F103" s="104"/>
      <c r="G103" s="105"/>
    </row>
    <row r="104" spans="1:7" ht="15.75">
      <c r="A104" s="102" t="s">
        <v>108</v>
      </c>
      <c r="B104" s="103"/>
      <c r="C104" s="103"/>
      <c r="D104" s="104" t="s">
        <v>23</v>
      </c>
      <c r="E104" s="105"/>
      <c r="F104" s="104"/>
      <c r="G104" s="105"/>
    </row>
    <row r="105" spans="1:7" ht="15.75">
      <c r="A105" s="102" t="s">
        <v>109</v>
      </c>
      <c r="B105" s="103"/>
      <c r="C105" s="103"/>
      <c r="D105" s="104" t="s">
        <v>23</v>
      </c>
      <c r="E105" s="105"/>
      <c r="F105" s="104"/>
      <c r="G105" s="105"/>
    </row>
    <row r="106" spans="1:7" ht="15.75">
      <c r="A106" s="106" t="s">
        <v>75</v>
      </c>
      <c r="B106" s="107"/>
      <c r="C106" s="107"/>
      <c r="D106" s="108"/>
      <c r="E106" s="109"/>
      <c r="F106" s="108"/>
      <c r="G106" s="109"/>
    </row>
    <row r="107" spans="1:7" ht="15.75">
      <c r="A107" s="98" t="s">
        <v>110</v>
      </c>
      <c r="B107" s="98"/>
      <c r="C107" s="99"/>
      <c r="D107" s="100" t="s">
        <v>95</v>
      </c>
      <c r="E107" s="100"/>
      <c r="F107" s="100" t="s">
        <v>111</v>
      </c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101" t="s">
        <v>115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21" sqref="A21:DD2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74"/>
      <c r="BI13" s="174"/>
      <c r="BJ13" s="174"/>
      <c r="BK13" s="174"/>
      <c r="BL13" s="174"/>
      <c r="BM13" s="2" t="s">
        <v>118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120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121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122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123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231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124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125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126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127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7" t="s">
        <v>128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77">
        <v>0</v>
      </c>
      <c r="AU22" s="77"/>
      <c r="AV22" s="77"/>
      <c r="AW22" s="77"/>
      <c r="AX22" s="77"/>
      <c r="AY22" s="77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130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0</v>
      </c>
      <c r="AU24" s="77"/>
      <c r="AV24" s="77"/>
      <c r="AW24" s="77"/>
      <c r="AX24" s="77"/>
      <c r="AY24" s="77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132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77">
        <v>0</v>
      </c>
      <c r="AU26" s="77"/>
      <c r="AV26" s="77"/>
      <c r="AW26" s="77"/>
      <c r="AX26" s="77"/>
      <c r="AY26" s="77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133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77">
        <v>0</v>
      </c>
      <c r="AU28" s="77"/>
      <c r="AV28" s="77"/>
      <c r="AW28" s="77"/>
      <c r="AX28" s="77"/>
      <c r="AY28" s="77"/>
      <c r="AZ28" s="40"/>
      <c r="BA28" s="141" t="s">
        <v>134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116" t="s">
        <v>135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7" t="s">
        <v>136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77">
        <v>3</v>
      </c>
      <c r="AU31" s="77"/>
      <c r="AV31" s="77"/>
      <c r="AW31" s="77"/>
      <c r="AX31" s="77"/>
      <c r="AY31" s="77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3119.8024689085814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0.698129804177538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137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77">
        <v>0</v>
      </c>
      <c r="AU33" s="77"/>
      <c r="AV33" s="77"/>
      <c r="AW33" s="77"/>
      <c r="AX33" s="77"/>
      <c r="AY33" s="77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138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77">
        <v>3</v>
      </c>
      <c r="AU35" s="77"/>
      <c r="AV35" s="77"/>
      <c r="AW35" s="77"/>
      <c r="AX35" s="77"/>
      <c r="AY35" s="77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2480.3099350421016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0.5550281809528513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139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140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6499.721163280513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1.4544667837630938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143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144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77">
        <v>0</v>
      </c>
      <c r="AU40" s="77"/>
      <c r="AV40" s="77"/>
      <c r="AW40" s="77"/>
      <c r="AX40" s="77"/>
      <c r="AY40" s="77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146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147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0.47918313641245974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116" t="s">
        <v>148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7" t="s">
        <v>149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77">
        <v>0</v>
      </c>
      <c r="AU45" s="77"/>
      <c r="AV45" s="77"/>
      <c r="AW45" s="77"/>
      <c r="AX45" s="77"/>
      <c r="AY45" s="77"/>
      <c r="AZ45" s="40"/>
      <c r="BA45" s="141" t="s">
        <v>145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150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77">
        <v>2</v>
      </c>
      <c r="AU47" s="77"/>
      <c r="AV47" s="77"/>
      <c r="AW47" s="77"/>
      <c r="AX47" s="77"/>
      <c r="AY47" s="77"/>
      <c r="AZ47" s="40"/>
      <c r="BA47" s="141" t="s">
        <v>145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146.2956961184605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0.03273713214251265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151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152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154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155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156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1</v>
      </c>
      <c r="AU52" s="126"/>
      <c r="AV52" s="126"/>
      <c r="AW52" s="126"/>
      <c r="AX52" s="126"/>
      <c r="AY52" s="126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0.07189946502360899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157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77">
        <v>0</v>
      </c>
      <c r="AU54" s="77"/>
      <c r="AV54" s="77"/>
      <c r="AW54" s="77"/>
      <c r="AX54" s="77"/>
      <c r="AY54" s="77"/>
      <c r="AZ54" s="40"/>
      <c r="BA54" s="141" t="s">
        <v>158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116" t="s">
        <v>159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7" t="s">
        <v>160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161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61.238783711371916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0.013703630440246133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164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165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166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145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167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168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2130.7588394664317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0.47680783196080195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169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147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1375.19446432525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0.30773238102516337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170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147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934.9758232104746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0.20922301808326052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171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147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0.07821551160236849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172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147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0.060016423345994586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123" t="s">
        <v>173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51" t="s">
        <v>147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62.31771373529865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0.01394506662533536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123" t="s">
        <v>174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45" t="s">
        <v>147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123" t="s">
        <v>175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45" t="s">
        <v>147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0.019086573399941728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123" t="s">
        <v>176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45" t="s">
        <v>147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556.3625914020236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0.12449932675483878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123" t="s">
        <v>177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45" t="s">
        <v>147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320.89701363367953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178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147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102.68704436277747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0.02297866191433438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179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147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0.11485531692010455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180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147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0.030271189314748342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181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147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182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147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183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147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0.07270701622922358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184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185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2725.968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186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77">
        <v>0</v>
      </c>
      <c r="AU99" s="77"/>
      <c r="AV99" s="77"/>
      <c r="AW99" s="77"/>
      <c r="AX99" s="77"/>
      <c r="AY99" s="77"/>
      <c r="AZ99" s="40"/>
      <c r="BA99" s="141" t="s">
        <v>145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187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77">
        <v>0</v>
      </c>
      <c r="AU101" s="77"/>
      <c r="AV101" s="77"/>
      <c r="AW101" s="77"/>
      <c r="AX101" s="77"/>
      <c r="AY101" s="77"/>
      <c r="AZ101" s="40"/>
      <c r="BA101" s="141" t="s">
        <v>145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124" t="s">
        <v>188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125"/>
      <c r="AS103" s="87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73">
        <v>24655.686861788832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v>5.517294768570721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</row>
    <row r="104" spans="1:108" ht="15.75" customHeight="1">
      <c r="A104" s="116" t="s">
        <v>189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9" t="s">
        <v>190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8"/>
      <c r="BT105" s="73">
        <v>2958.6824234146598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v>0.6620753722284863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5.75">
      <c r="A106" s="76" t="s">
        <v>191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8"/>
    </row>
    <row r="107" spans="1:108" ht="15.75">
      <c r="A107" s="79" t="s">
        <v>192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1">
        <v>27614.36928520349</v>
      </c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>
        <v>6.179370140799207</v>
      </c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8"/>
  <sheetViews>
    <sheetView tabSelected="1" workbookViewId="0" topLeftCell="A49">
      <selection activeCell="DH65" sqref="DH6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1-35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9" t="s">
        <v>5</v>
      </c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73" t="s">
        <v>194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118</v>
      </c>
      <c r="BG13" s="2"/>
      <c r="BH13" s="174"/>
      <c r="BI13" s="174"/>
      <c r="BJ13" s="174"/>
      <c r="BK13" s="174"/>
      <c r="BL13" s="174"/>
      <c r="BM13" s="2" t="s">
        <v>118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0" t="s">
        <v>120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ht="16.5">
      <c r="A16" s="180" t="s">
        <v>195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196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197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71" t="str">
        <f>'Приложение 1'!D19</f>
        <v>ул. Марата 28</v>
      </c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</row>
    <row r="20" spans="1:108" ht="15.75">
      <c r="A20" s="181" t="s">
        <v>198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 t="s">
        <v>124</v>
      </c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 t="s">
        <v>125</v>
      </c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 t="s">
        <v>126</v>
      </c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</row>
    <row r="23" spans="1:108" ht="15.75">
      <c r="A23" s="182" t="s">
        <v>199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61"/>
      <c r="B24" s="137" t="s">
        <v>200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1</v>
      </c>
      <c r="AU24" s="77"/>
      <c r="AV24" s="77"/>
      <c r="AW24" s="77"/>
      <c r="AX24" s="77"/>
      <c r="AY24" s="77"/>
      <c r="AZ24" s="40"/>
      <c r="BA24" s="141" t="s">
        <v>145</v>
      </c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2"/>
      <c r="BT24" s="183">
        <v>950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9">
        <f>BT24/12/'Приложение 1'!E45</f>
        <v>0.21258503401360546</v>
      </c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15.75">
      <c r="A25" s="62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2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ht="40.5" customHeight="1">
      <c r="A26" s="62"/>
      <c r="B26" s="72" t="s">
        <v>201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5"/>
      <c r="AS26" s="46"/>
      <c r="AT26" s="72" t="s">
        <v>147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125"/>
      <c r="BT26" s="195">
        <v>760</v>
      </c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7"/>
      <c r="CL26" s="198">
        <f>BT26/12/'Приложение 1'!E45</f>
        <v>0.17006802721088438</v>
      </c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00"/>
    </row>
    <row r="27" spans="1:108" ht="15.75">
      <c r="A27" s="182" t="s">
        <v>202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</row>
    <row r="28" spans="1:108" ht="15.75">
      <c r="A28" s="61"/>
      <c r="B28" s="201" t="s">
        <v>203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2"/>
      <c r="AS28" s="61"/>
      <c r="AT28" s="201" t="s">
        <v>204</v>
      </c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2"/>
      <c r="BT28" s="207">
        <v>600</v>
      </c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9"/>
      <c r="CL28" s="216">
        <f>BT28/12/'Приложение 1'!E45</f>
        <v>0.13426423200859292</v>
      </c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8"/>
    </row>
    <row r="29" spans="1:108" ht="15.75">
      <c r="A29" s="6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4"/>
      <c r="AS29" s="63"/>
      <c r="AT29" s="7" t="s">
        <v>205</v>
      </c>
      <c r="AU29" s="7"/>
      <c r="AV29" s="7"/>
      <c r="AW29" s="7"/>
      <c r="AX29" s="7"/>
      <c r="AY29" s="7"/>
      <c r="AZ29" s="64"/>
      <c r="BA29" s="65"/>
      <c r="BB29" s="65"/>
      <c r="BC29" s="65"/>
      <c r="BD29" s="225">
        <v>1</v>
      </c>
      <c r="BE29" s="225"/>
      <c r="BF29" s="225"/>
      <c r="BG29" s="225"/>
      <c r="BH29" s="225"/>
      <c r="BI29" s="225"/>
      <c r="BJ29" s="225"/>
      <c r="BK29" s="65"/>
      <c r="BL29" s="65" t="s">
        <v>163</v>
      </c>
      <c r="BM29" s="3"/>
      <c r="BN29" s="65"/>
      <c r="BO29" s="65"/>
      <c r="BP29" s="65"/>
      <c r="BQ29" s="65"/>
      <c r="BR29" s="65"/>
      <c r="BS29" s="66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9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1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203" t="s">
        <v>206</v>
      </c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4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7" t="s">
        <v>162</v>
      </c>
      <c r="AU31" s="7"/>
      <c r="AV31" s="7"/>
      <c r="AW31" s="7"/>
      <c r="AX31" s="7"/>
      <c r="AY31" s="7"/>
      <c r="AZ31" s="64"/>
      <c r="BA31" s="65"/>
      <c r="BB31" s="65"/>
      <c r="BC31" s="65"/>
      <c r="BD31" s="64"/>
      <c r="BE31" s="225">
        <v>0</v>
      </c>
      <c r="BF31" s="225"/>
      <c r="BG31" s="225"/>
      <c r="BH31" s="225"/>
      <c r="BI31" s="225"/>
      <c r="BJ31" s="225"/>
      <c r="BK31" s="65"/>
      <c r="BL31" s="65" t="s">
        <v>163</v>
      </c>
      <c r="BM31" s="3"/>
      <c r="BN31" s="65"/>
      <c r="BO31" s="65"/>
      <c r="BP31" s="65"/>
      <c r="BQ31" s="65"/>
      <c r="BR31" s="65"/>
      <c r="BS31" s="66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203" t="s">
        <v>207</v>
      </c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4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7" t="s">
        <v>208</v>
      </c>
      <c r="AU33" s="7"/>
      <c r="AV33" s="7"/>
      <c r="AW33" s="7"/>
      <c r="AX33" s="7"/>
      <c r="AY33" s="7"/>
      <c r="AZ33" s="64"/>
      <c r="BA33" s="65"/>
      <c r="BB33" s="65"/>
      <c r="BC33" s="65"/>
      <c r="BD33" s="64"/>
      <c r="BE33" s="225">
        <v>0</v>
      </c>
      <c r="BF33" s="225"/>
      <c r="BG33" s="225"/>
      <c r="BH33" s="225"/>
      <c r="BI33" s="225"/>
      <c r="BJ33" s="225"/>
      <c r="BK33" s="65"/>
      <c r="BL33" s="65" t="s">
        <v>163</v>
      </c>
      <c r="BM33" s="3"/>
      <c r="BN33" s="65"/>
      <c r="BO33" s="65"/>
      <c r="BP33" s="65"/>
      <c r="BQ33" s="65"/>
      <c r="BR33" s="65"/>
      <c r="BS33" s="66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203" t="s">
        <v>209</v>
      </c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4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25">
        <v>0</v>
      </c>
      <c r="AU35" s="225"/>
      <c r="AV35" s="225"/>
      <c r="AW35" s="225"/>
      <c r="AX35" s="225"/>
      <c r="AY35" s="225"/>
      <c r="AZ35" s="64"/>
      <c r="BA35" s="226" t="s">
        <v>145</v>
      </c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7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69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8"/>
      <c r="BT36" s="213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5"/>
      <c r="CL36" s="222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4"/>
    </row>
    <row r="37" spans="1:108" ht="15.75">
      <c r="A37" s="182" t="s">
        <v>210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</row>
    <row r="38" spans="1:108" ht="15.75">
      <c r="A38" s="61"/>
      <c r="B38" s="201" t="s">
        <v>211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2"/>
      <c r="AS38" s="61"/>
      <c r="AT38" s="228">
        <v>1</v>
      </c>
      <c r="AU38" s="228"/>
      <c r="AV38" s="228"/>
      <c r="AW38" s="228"/>
      <c r="AX38" s="228"/>
      <c r="AY38" s="228"/>
      <c r="AZ38" s="70"/>
      <c r="BA38" s="229" t="s">
        <v>145</v>
      </c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30"/>
      <c r="BT38" s="207">
        <f>500</f>
        <v>500</v>
      </c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16">
        <f>BT38/12/'Приложение 1'!E45</f>
        <v>0.11188686000716076</v>
      </c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8"/>
    </row>
    <row r="39" spans="1:108" ht="15.75">
      <c r="A39" s="62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31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3"/>
      <c r="BT39" s="213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5"/>
      <c r="CL39" s="222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4"/>
    </row>
    <row r="40" spans="1:108" ht="15.75">
      <c r="A40" s="234" t="s">
        <v>212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</row>
    <row r="41" spans="1:108" ht="15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  <row r="42" spans="1:108" ht="15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 t="s">
        <v>213</v>
      </c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 t="s">
        <v>214</v>
      </c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 t="s">
        <v>215</v>
      </c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 t="s">
        <v>216</v>
      </c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 t="s">
        <v>217</v>
      </c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</row>
    <row r="43" spans="1:108" ht="45.75" customHeight="1">
      <c r="A43" s="28"/>
      <c r="B43" s="72" t="s">
        <v>218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125"/>
      <c r="AK43" s="87" t="s">
        <v>219</v>
      </c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16">
        <v>2</v>
      </c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>
        <v>900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235">
        <f>BJ43/12/'Приложение 1'!E45</f>
        <v>0.2013963480128894</v>
      </c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116" t="s">
        <v>220</v>
      </c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</row>
    <row r="44" spans="1:108" ht="15.75">
      <c r="A44" s="236" t="s">
        <v>221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8"/>
    </row>
    <row r="45" spans="1:108" ht="52.5" customHeight="1">
      <c r="A45" s="71"/>
      <c r="B45" s="239" t="s">
        <v>222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236" t="s">
        <v>219</v>
      </c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  <c r="AY45" s="182">
        <v>1.5</v>
      </c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>
        <v>880</v>
      </c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241">
        <f>BJ45/12/'Приложение 1'!E45</f>
        <v>0.19692087361260294</v>
      </c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182" t="s">
        <v>220</v>
      </c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</row>
    <row r="46" spans="1:108" ht="15.75">
      <c r="A46" s="236" t="s">
        <v>223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8"/>
    </row>
    <row r="47" spans="1:108" ht="51" customHeight="1">
      <c r="A47" s="71"/>
      <c r="B47" s="239" t="s">
        <v>224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236" t="s">
        <v>225</v>
      </c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8"/>
      <c r="AY47" s="182">
        <v>1.5</v>
      </c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>
        <v>750</v>
      </c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241">
        <f>BJ47/12/'Приложение 1'!E45</f>
        <v>0.16783029001074115</v>
      </c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182" t="s">
        <v>226</v>
      </c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</row>
    <row r="48" spans="1:108" ht="69.75" customHeight="1">
      <c r="A48" s="71"/>
      <c r="B48" s="239" t="s">
        <v>227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228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2">
        <v>2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1060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41">
        <f>BJ48/12/'Приложение 1'!E45</f>
        <v>0.23720014321518082</v>
      </c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182" t="s">
        <v>226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15.75">
      <c r="A49" s="71"/>
      <c r="B49" s="239" t="s">
        <v>229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242">
        <f>BJ43+BJ45+BJ47+BJ48+BT38+BT28+BT26+BT24</f>
        <v>6400</v>
      </c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3">
        <f>BY43+BY45+BY47+BY48+CL38+CL28+CL26+CL24</f>
        <v>1.4321518080916578</v>
      </c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1" spans="4:102" ht="15.75">
      <c r="D51" s="58" t="s">
        <v>112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2"/>
      <c r="BR51" s="2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 t="s">
        <v>113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2"/>
      <c r="CJ53" s="5" t="s">
        <v>115</v>
      </c>
      <c r="CK53" s="5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 t="s">
        <v>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 t="s">
        <v>116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</sheetData>
  <mergeCells count="90">
    <mergeCell ref="BY49:CL49"/>
    <mergeCell ref="CM49:DD49"/>
    <mergeCell ref="B48:AJ48"/>
    <mergeCell ref="AK48:AX48"/>
    <mergeCell ref="AY48:BI48"/>
    <mergeCell ref="B49:AJ49"/>
    <mergeCell ref="AK49:AX49"/>
    <mergeCell ref="AY49:BI49"/>
    <mergeCell ref="BJ49:BX49"/>
    <mergeCell ref="BJ48:BX48"/>
    <mergeCell ref="A46:DD46"/>
    <mergeCell ref="B47:AJ47"/>
    <mergeCell ref="AK47:AX47"/>
    <mergeCell ref="AY47:BI47"/>
    <mergeCell ref="BJ47:BX47"/>
    <mergeCell ref="BY47:CL47"/>
    <mergeCell ref="CM47:DD47"/>
    <mergeCell ref="BY48:CL48"/>
    <mergeCell ref="CM48:DD48"/>
    <mergeCell ref="BY43:CL43"/>
    <mergeCell ref="CM43:DD43"/>
    <mergeCell ref="A44:DD44"/>
    <mergeCell ref="B45:AJ45"/>
    <mergeCell ref="AK45:AX45"/>
    <mergeCell ref="AY45:BI45"/>
    <mergeCell ref="BJ45:BX45"/>
    <mergeCell ref="BY45:CL45"/>
    <mergeCell ref="CM45:DD45"/>
    <mergeCell ref="B43:AJ43"/>
    <mergeCell ref="AK43:AX43"/>
    <mergeCell ref="AY43:BI43"/>
    <mergeCell ref="BJ43:BX43"/>
    <mergeCell ref="CL38:DD39"/>
    <mergeCell ref="AS39:BS39"/>
    <mergeCell ref="A40:DD40"/>
    <mergeCell ref="A42:AJ42"/>
    <mergeCell ref="AK42:AX42"/>
    <mergeCell ref="AY42:BI42"/>
    <mergeCell ref="BJ42:BX42"/>
    <mergeCell ref="BY42:CL42"/>
    <mergeCell ref="CM42:DD42"/>
    <mergeCell ref="B38:AR39"/>
    <mergeCell ref="AT38:AY38"/>
    <mergeCell ref="BA38:BS38"/>
    <mergeCell ref="BT38:CK39"/>
    <mergeCell ref="AT34:BS34"/>
    <mergeCell ref="AT35:AY35"/>
    <mergeCell ref="BA35:BS35"/>
    <mergeCell ref="A37:DD37"/>
    <mergeCell ref="A27:DD27"/>
    <mergeCell ref="B28:AR36"/>
    <mergeCell ref="AT28:BS28"/>
    <mergeCell ref="BT28:CK36"/>
    <mergeCell ref="CL28:DD36"/>
    <mergeCell ref="BD29:BJ29"/>
    <mergeCell ref="AT30:BS30"/>
    <mergeCell ref="BE31:BJ31"/>
    <mergeCell ref="AT32:BS32"/>
    <mergeCell ref="BE33:BJ33"/>
    <mergeCell ref="B26:AR26"/>
    <mergeCell ref="AT26:BS26"/>
    <mergeCell ref="BT26:CK26"/>
    <mergeCell ref="CL26:DD26"/>
    <mergeCell ref="A23:DD23"/>
    <mergeCell ref="B24:AR25"/>
    <mergeCell ref="AT24:AY24"/>
    <mergeCell ref="BA24:BS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2010-07-11T08:18:44Z</dcterms:modified>
  <cp:category/>
  <cp:version/>
  <cp:contentType/>
  <cp:contentStatus/>
</cp:coreProperties>
</file>