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<sst xmlns="http://schemas.openxmlformats.org/spreadsheetml/2006/main" count="344" uniqueCount="230">
  <si>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</si>
  <si>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</si>
  <si>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</si>
  <si>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</si>
  <si>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</si>
  <si>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</si>
  <si>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</si>
  <si>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</si>
  <si>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</si>
  <si>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</si>
  <si>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</si>
  <si>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</si>
  <si>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</si>
  <si>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</si>
  <si>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</si>
  <si>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</si>
  <si>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</si>
  <si>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</si>
  <si>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</si>
  <si>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</si>
  <si>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</si>
  <si>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</si>
  <si>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</si>
  <si>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</si>
  <si>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</si>
  <si>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</si>
  <si>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</si>
  <si>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</si>
  <si>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</si>
  <si>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</si>
  <si>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</si>
  <si>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</si>
  <si>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</si>
  <si>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</si>
  <si>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</si>
  <si>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</si>
  <si>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</si>
  <si>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</si>
  <si>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</si>
  <si>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</si>
  <si>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</si>
  <si>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</si>
  <si>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</si>
  <si>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</si>
  <si>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</si>
  <si>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</si>
  <si>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</si>
  <si>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</si>
  <si>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</si>
  <si>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</si>
  <si>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</si>
  <si>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</si>
  <si>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</si>
  <si>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</si>
  <si>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</si>
  <si>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</si>
  <si>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</si>
  <si>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</si>
  <si>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</si>
  <si>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</si>
  <si>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</si>
  <si>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</si>
  <si>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</si>
  <si>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</si>
  <si>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</si>
  <si>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</si>
  <si>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</si>
  <si>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</si>
  <si>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</si>
  <si>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</si>
  <si>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деревянное отепленое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</si>
  <si>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</si>
  <si>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</si>
  <si>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</si>
  <si>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</si>
  <si>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</si>
  <si>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</si>
  <si>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дощатые окрашеные по лагам</t>
  </si>
  <si>
    <t>щели</t>
  </si>
  <si>
    <t>7. Проемы</t>
  </si>
  <si>
    <t>окна</t>
  </si>
  <si>
    <t>двойные створные</t>
  </si>
  <si>
    <t>двери</t>
  </si>
  <si>
    <t>простые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</si>
  <si>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</si>
  <si>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</si>
  <si>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</si>
  <si>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</si>
  <si>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</si>
  <si>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</si>
  <si>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</si>
  <si>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</si>
  <si>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</si>
  <si>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</si>
  <si>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</si>
  <si>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</si>
  <si>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</si>
  <si>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</si>
  <si>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</si>
  <si>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</si>
  <si>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</si>
  <si>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</si>
  <si>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</si>
  <si>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</si>
  <si>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</si>
  <si>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</si>
  <si>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</si>
  <si>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</si>
  <si>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</si>
  <si>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</si>
  <si>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</si>
  <si>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</si>
  <si>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</si>
  <si>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</si>
  <si>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</si>
  <si>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</si>
  <si>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</si>
  <si>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</si>
  <si>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</si>
  <si>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</si>
  <si>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</si>
  <si>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</si>
  <si>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</si>
  <si>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</si>
  <si>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</si>
  <si>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</si>
  <si>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</si>
  <si>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</si>
  <si>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</si>
  <si>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</si>
  <si>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</si>
  <si>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</si>
  <si>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</si>
  <si>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</si>
  <si>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</si>
  <si>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</si>
  <si>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</si>
  <si>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</si>
  <si>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</si>
  <si>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</si>
  <si>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</si>
  <si>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</si>
  <si>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</si>
  <si>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</si>
  <si>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</si>
  <si>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</si>
  <si>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</si>
  <si>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</si>
  <si>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</si>
  <si>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</si>
  <si>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</si>
  <si>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</si>
  <si>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</si>
  <si>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</si>
  <si>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</si>
  <si>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</si>
  <si>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</si>
  <si>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</si>
  <si>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</si>
  <si>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</si>
  <si>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</si>
  <si>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</si>
  <si>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</si>
  <si>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</si>
  <si>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</si>
  <si>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</si>
  <si>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</si>
  <si>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</si>
  <si>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</si>
  <si>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</si>
  <si>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</si>
  <si>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</si>
  <si>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</si>
  <si>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</si>
  <si>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</si>
  <si>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</si>
  <si>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</si>
  <si>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</si>
  <si>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</si>
  <si>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</si>
  <si>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</si>
  <si>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</si>
  <si>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</si>
  <si>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</si>
  <si>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</si>
  <si>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</si>
  <si>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</si>
  <si>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</si>
  <si>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</si>
  <si>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</si>
  <si>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</si>
  <si>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</si>
  <si>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</si>
  <si>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</si>
  <si>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</si>
  <si>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</si>
  <si>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Проведение технических осмотров и мелкий ремонт</t>
  </si>
  <si>
    <t>1.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</si>
  <si>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</si>
  <si>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</si>
  <si>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</si>
  <si>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</si>
  <si>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</si>
  <si>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</si>
  <si>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</si>
  <si>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</si>
  <si>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</si>
  <si>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</si>
  <si>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</si>
  <si>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</si>
  <si>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</si>
  <si>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Восстановление (ремонт) отмостки</t>
  </si>
  <si>
    <t>м2</t>
  </si>
  <si>
    <t>3 года</t>
  </si>
  <si>
    <t>Деревянные стены</t>
  </si>
  <si>
    <t>2. Восстановление и модернизация теплозащиты стен</t>
  </si>
  <si>
    <t>Водопровод и водоотведение</t>
  </si>
  <si>
    <t>3. Ремонт, замена внутридомовых сетей водоснабжения</t>
  </si>
  <si>
    <t>м</t>
  </si>
  <si>
    <t>2,5 года</t>
  </si>
  <si>
    <t>4. Ремонт, замена внутридомовых сетей канализации</t>
  </si>
  <si>
    <t>шт</t>
  </si>
  <si>
    <t>Итого</t>
  </si>
  <si>
    <t>к лоту № 1-50</t>
  </si>
  <si>
    <t>664025, г.Иркутск, Марата, 14</t>
  </si>
  <si>
    <t>ул.Марата, д.30 А</t>
  </si>
  <si>
    <t>бутовый ленточный</t>
  </si>
  <si>
    <t>трещины</t>
  </si>
  <si>
    <t>гниль, щели</t>
  </si>
  <si>
    <t>штукатурка, окраска, побелка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</si>
</sst>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80" fontId="1" fillId="0" borderId="9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3" t="s">
        <v>0</v>
      </c>
      <c r="G1" s="83"/>
    </row>
    <row r="2" spans="1:7" ht="15.75">
      <c r="A2" s="1"/>
      <c r="B2" s="2"/>
      <c r="C2" s="2"/>
      <c r="D2" s="3"/>
      <c r="E2" s="3"/>
      <c r="F2" s="83" t="s">
        <v>223</v>
      </c>
      <c r="G2" s="83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224</v>
      </c>
      <c r="E10" s="10"/>
      <c r="F10" s="10"/>
      <c r="G10" s="10"/>
    </row>
    <row r="11" spans="1:7" ht="15.75">
      <c r="A11" s="1"/>
      <c r="B11" s="2"/>
      <c r="C11" s="2"/>
      <c r="D11" s="10" t="s">
        <v>6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7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5" t="s">
        <v>8</v>
      </c>
      <c r="B15" s="105"/>
      <c r="C15" s="105"/>
      <c r="D15" s="105"/>
      <c r="E15" s="105"/>
      <c r="F15" s="105"/>
      <c r="G15" s="105"/>
    </row>
    <row r="16" spans="1:7" ht="15.75">
      <c r="A16" s="106" t="s">
        <v>9</v>
      </c>
      <c r="B16" s="106"/>
      <c r="C16" s="106"/>
      <c r="D16" s="106"/>
      <c r="E16" s="106"/>
      <c r="F16" s="106"/>
      <c r="G16" s="106"/>
    </row>
    <row r="17" spans="1:7" ht="15.75">
      <c r="A17" s="101" t="s">
        <v>10</v>
      </c>
      <c r="B17" s="101"/>
      <c r="C17" s="101"/>
      <c r="D17" s="101"/>
      <c r="E17" s="101"/>
      <c r="F17" s="101"/>
      <c r="G17" s="101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11</v>
      </c>
      <c r="B19" s="1"/>
      <c r="C19" s="14"/>
      <c r="D19" s="15" t="s">
        <v>225</v>
      </c>
      <c r="E19" s="15"/>
      <c r="F19" s="15"/>
      <c r="G19" s="15"/>
    </row>
    <row r="20" spans="1:7" ht="15.75">
      <c r="A20" s="1" t="s">
        <v>12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13</v>
      </c>
      <c r="B22" s="14"/>
      <c r="C22" s="14"/>
      <c r="D22" s="15" t="s">
        <v>14</v>
      </c>
      <c r="E22" s="15"/>
      <c r="F22" s="15"/>
      <c r="G22" s="15"/>
    </row>
    <row r="23" spans="1:7" ht="15.75">
      <c r="A23" s="1" t="s">
        <v>15</v>
      </c>
      <c r="B23" s="17"/>
      <c r="C23" s="17"/>
      <c r="D23" s="15" t="s">
        <v>14</v>
      </c>
      <c r="E23" s="16"/>
      <c r="F23" s="16"/>
      <c r="G23" s="15"/>
    </row>
    <row r="24" spans="1:7" ht="15.75">
      <c r="A24" s="1" t="s">
        <v>16</v>
      </c>
      <c r="B24" s="1"/>
      <c r="C24" s="1"/>
      <c r="D24" s="5"/>
      <c r="E24" s="5"/>
      <c r="F24" s="18">
        <v>0.43</v>
      </c>
      <c r="G24" s="15"/>
    </row>
    <row r="25" spans="1:7" ht="15.75">
      <c r="A25" s="1" t="s">
        <v>17</v>
      </c>
      <c r="B25" s="1"/>
      <c r="C25" s="14"/>
      <c r="D25" s="9"/>
      <c r="E25" s="15"/>
      <c r="F25" s="15"/>
      <c r="G25" s="15"/>
    </row>
    <row r="26" spans="1:7" ht="15.75">
      <c r="A26" s="1" t="s">
        <v>18</v>
      </c>
      <c r="B26" s="1"/>
      <c r="C26" s="1"/>
      <c r="D26" s="15" t="s">
        <v>14</v>
      </c>
      <c r="E26" s="16"/>
      <c r="F26" s="16"/>
      <c r="G26" s="15"/>
    </row>
    <row r="27" spans="1:7" ht="15.75">
      <c r="A27" s="1" t="s">
        <v>19</v>
      </c>
      <c r="B27" s="1"/>
      <c r="C27" s="1"/>
      <c r="D27" s="5"/>
      <c r="E27" s="5"/>
      <c r="F27" s="5"/>
      <c r="G27" s="5"/>
    </row>
    <row r="28" spans="1:7" ht="15.75">
      <c r="A28" s="19" t="s">
        <v>20</v>
      </c>
      <c r="B28" s="20"/>
      <c r="C28" s="20"/>
      <c r="D28" s="21" t="s">
        <v>21</v>
      </c>
      <c r="E28" s="22"/>
      <c r="F28" s="22"/>
      <c r="G28" s="15"/>
    </row>
    <row r="29" spans="1:7" ht="15.75">
      <c r="A29" s="1" t="s">
        <v>22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23</v>
      </c>
      <c r="B30" s="17"/>
      <c r="C30" s="24" t="s">
        <v>21</v>
      </c>
      <c r="D30" s="4" t="s">
        <v>24</v>
      </c>
      <c r="E30" s="23">
        <v>0</v>
      </c>
      <c r="F30" s="16" t="s">
        <v>25</v>
      </c>
      <c r="G30" s="15"/>
    </row>
    <row r="31" spans="1:7" ht="15.75">
      <c r="A31" s="1" t="s">
        <v>26</v>
      </c>
      <c r="B31" s="1"/>
      <c r="C31" s="17"/>
      <c r="D31" s="16" t="s">
        <v>21</v>
      </c>
      <c r="E31" s="16"/>
      <c r="F31" s="16"/>
      <c r="G31" s="15"/>
    </row>
    <row r="32" spans="1:7" ht="15.75">
      <c r="A32" s="1" t="s">
        <v>27</v>
      </c>
      <c r="B32" s="14"/>
      <c r="C32" s="14"/>
      <c r="D32" s="15" t="s">
        <v>21</v>
      </c>
      <c r="E32" s="15"/>
      <c r="F32" s="15"/>
      <c r="G32" s="15"/>
    </row>
    <row r="33" spans="1:7" ht="15.75">
      <c r="A33" s="1" t="s">
        <v>28</v>
      </c>
      <c r="B33" s="17"/>
      <c r="C33" s="17"/>
      <c r="D33" s="16" t="s">
        <v>21</v>
      </c>
      <c r="E33" s="16"/>
      <c r="F33" s="16"/>
      <c r="G33" s="15"/>
    </row>
    <row r="34" spans="1:7" ht="15.75">
      <c r="A34" s="1" t="s">
        <v>29</v>
      </c>
      <c r="B34" s="17"/>
      <c r="C34" s="17"/>
      <c r="D34" s="23">
        <v>3</v>
      </c>
      <c r="E34" s="16"/>
      <c r="F34" s="16"/>
      <c r="G34" s="15"/>
    </row>
    <row r="35" spans="1:7" ht="15.75">
      <c r="A35" s="1" t="s">
        <v>30</v>
      </c>
      <c r="B35" s="1"/>
      <c r="C35" s="1"/>
      <c r="D35" s="5"/>
      <c r="E35" s="5"/>
      <c r="F35" s="5"/>
      <c r="G35" s="16" t="s">
        <v>21</v>
      </c>
    </row>
    <row r="36" spans="1:7" ht="15.75">
      <c r="A36" s="1" t="s">
        <v>31</v>
      </c>
      <c r="B36" s="1"/>
      <c r="C36" s="1"/>
      <c r="D36" s="5"/>
      <c r="E36" s="5"/>
      <c r="F36" s="5"/>
      <c r="G36" s="5"/>
    </row>
    <row r="37" spans="1:7" ht="15.75">
      <c r="A37" s="1" t="s">
        <v>32</v>
      </c>
      <c r="B37" s="1"/>
      <c r="C37" s="14"/>
      <c r="D37" s="15" t="s">
        <v>21</v>
      </c>
      <c r="E37" s="15"/>
      <c r="F37" s="15"/>
      <c r="G37" s="15"/>
    </row>
    <row r="38" spans="1:7" ht="15.75">
      <c r="A38" s="1" t="s">
        <v>33</v>
      </c>
      <c r="B38" s="1"/>
      <c r="C38" s="1"/>
      <c r="D38" s="5"/>
      <c r="E38" s="5"/>
      <c r="F38" s="5"/>
      <c r="G38" s="5"/>
    </row>
    <row r="39" spans="1:7" ht="15.75">
      <c r="A39" s="1" t="s">
        <v>34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21</v>
      </c>
      <c r="E40" s="15"/>
      <c r="F40" s="7"/>
      <c r="G40" s="7"/>
    </row>
    <row r="41" spans="1:7" ht="15.75">
      <c r="A41" s="1" t="s">
        <v>35</v>
      </c>
      <c r="B41" s="17"/>
      <c r="C41" s="17"/>
      <c r="D41" s="23">
        <v>835</v>
      </c>
      <c r="E41" s="16"/>
      <c r="F41" s="7" t="s">
        <v>36</v>
      </c>
      <c r="G41" s="7"/>
    </row>
    <row r="42" spans="1:7" ht="15.75">
      <c r="A42" s="1" t="s">
        <v>37</v>
      </c>
      <c r="B42" s="1"/>
      <c r="C42" s="1"/>
      <c r="D42" s="5"/>
      <c r="E42" s="5"/>
      <c r="F42" s="5"/>
      <c r="G42" s="5"/>
    </row>
    <row r="43" spans="1:7" ht="15.75">
      <c r="A43" s="1" t="s">
        <v>38</v>
      </c>
      <c r="B43" s="1"/>
      <c r="C43" s="1"/>
      <c r="D43" s="5"/>
      <c r="E43" s="5"/>
      <c r="F43" s="5"/>
      <c r="G43" s="5"/>
    </row>
    <row r="44" spans="1:7" ht="15.75">
      <c r="A44" s="1" t="s">
        <v>39</v>
      </c>
      <c r="B44" s="14"/>
      <c r="C44" s="25">
        <v>168.8</v>
      </c>
      <c r="D44" s="7" t="s">
        <v>25</v>
      </c>
      <c r="E44" s="7"/>
      <c r="F44" s="5"/>
      <c r="G44" s="5"/>
    </row>
    <row r="45" spans="1:7" ht="15.75">
      <c r="A45" s="1" t="s">
        <v>40</v>
      </c>
      <c r="B45" s="1"/>
      <c r="C45" s="1"/>
      <c r="D45" s="5"/>
      <c r="E45" s="26">
        <v>168.8</v>
      </c>
      <c r="F45" s="7" t="s">
        <v>25</v>
      </c>
      <c r="G45" s="5"/>
    </row>
    <row r="46" spans="1:7" ht="15.75">
      <c r="A46" s="1" t="s">
        <v>41</v>
      </c>
      <c r="B46" s="1"/>
      <c r="C46" s="1"/>
      <c r="D46" s="5"/>
      <c r="E46" s="16">
        <v>96.1</v>
      </c>
      <c r="F46" s="7" t="s">
        <v>25</v>
      </c>
      <c r="G46" s="5"/>
    </row>
    <row r="47" spans="1:7" ht="15.75">
      <c r="A47" s="1" t="s">
        <v>42</v>
      </c>
      <c r="B47" s="1"/>
      <c r="C47" s="1"/>
      <c r="D47" s="5"/>
      <c r="E47" s="5"/>
      <c r="F47" s="5"/>
      <c r="G47" s="5"/>
    </row>
    <row r="48" spans="1:7" ht="15.75">
      <c r="A48" s="1" t="s">
        <v>43</v>
      </c>
      <c r="B48" s="1"/>
      <c r="C48" s="1"/>
      <c r="D48" s="7"/>
      <c r="E48" s="3"/>
      <c r="F48" s="26">
        <v>0</v>
      </c>
      <c r="G48" s="7" t="s">
        <v>25</v>
      </c>
    </row>
    <row r="49" spans="1:7" ht="15.75">
      <c r="A49" s="1" t="s">
        <v>44</v>
      </c>
      <c r="B49" s="1"/>
      <c r="C49" s="1"/>
      <c r="D49" s="5"/>
      <c r="E49" s="5"/>
      <c r="F49" s="26">
        <v>0</v>
      </c>
      <c r="G49" s="5" t="s">
        <v>25</v>
      </c>
    </row>
    <row r="50" spans="1:7" ht="15.75">
      <c r="A50" s="1" t="s">
        <v>45</v>
      </c>
      <c r="B50" s="14"/>
      <c r="C50" s="14">
        <v>0</v>
      </c>
      <c r="D50" s="5" t="s">
        <v>46</v>
      </c>
      <c r="E50" s="5"/>
      <c r="F50" s="5"/>
      <c r="G50" s="5"/>
    </row>
    <row r="51" spans="1:7" ht="15.75">
      <c r="A51" s="1" t="s">
        <v>47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48</v>
      </c>
      <c r="B52" s="1"/>
      <c r="C52" s="1"/>
      <c r="D52" s="15"/>
      <c r="E52" s="26">
        <v>0</v>
      </c>
      <c r="F52" s="5" t="s">
        <v>25</v>
      </c>
      <c r="G52" s="5"/>
    </row>
    <row r="53" spans="1:7" ht="15.75">
      <c r="A53" s="1" t="s">
        <v>49</v>
      </c>
      <c r="B53" s="1"/>
      <c r="C53" s="14"/>
      <c r="D53" s="15"/>
      <c r="E53" s="15">
        <v>295.7</v>
      </c>
      <c r="F53" s="5" t="s">
        <v>25</v>
      </c>
      <c r="G53" s="5"/>
    </row>
    <row r="54" spans="1:7" ht="15.75">
      <c r="A54" s="1" t="s">
        <v>50</v>
      </c>
      <c r="B54" s="25"/>
      <c r="C54" s="14"/>
      <c r="D54" s="5" t="s">
        <v>25</v>
      </c>
      <c r="E54" s="7"/>
      <c r="F54" s="5"/>
      <c r="G54" s="5"/>
    </row>
    <row r="55" spans="1:7" ht="15.75">
      <c r="A55" s="1" t="s">
        <v>51</v>
      </c>
      <c r="B55" s="1"/>
      <c r="C55" s="1"/>
      <c r="D55" s="5"/>
      <c r="E55" s="5"/>
      <c r="F55" s="5"/>
      <c r="G55" s="5"/>
    </row>
    <row r="56" spans="1:7" ht="15.75">
      <c r="A56" s="14">
        <v>236.32</v>
      </c>
      <c r="B56" s="1"/>
      <c r="C56" s="1"/>
      <c r="D56" s="5"/>
      <c r="E56" s="5"/>
      <c r="F56" s="5"/>
      <c r="G56" s="5"/>
    </row>
    <row r="57" spans="1:7" ht="15.75">
      <c r="A57" s="1" t="s">
        <v>52</v>
      </c>
      <c r="B57" s="1"/>
      <c r="C57" s="1"/>
      <c r="D57" s="15"/>
      <c r="E57" s="26">
        <v>0</v>
      </c>
      <c r="F57" s="5" t="s">
        <v>25</v>
      </c>
      <c r="G57" s="5"/>
    </row>
    <row r="58" spans="1:7" ht="15.75">
      <c r="A58" s="1" t="s">
        <v>53</v>
      </c>
      <c r="B58" s="1"/>
      <c r="C58" s="1"/>
      <c r="D58" s="16"/>
      <c r="E58" s="27">
        <v>28.358400000000003</v>
      </c>
      <c r="F58" s="5" t="s">
        <v>25</v>
      </c>
      <c r="G58" s="5"/>
    </row>
    <row r="59" spans="1:7" ht="15.75">
      <c r="A59" s="1" t="s">
        <v>54</v>
      </c>
      <c r="B59" s="14"/>
      <c r="C59" s="25">
        <v>66.1696</v>
      </c>
      <c r="D59" s="5" t="s">
        <v>25</v>
      </c>
      <c r="E59" s="5"/>
      <c r="F59" s="5"/>
      <c r="G59" s="5"/>
    </row>
    <row r="60" spans="1:7" ht="15.75">
      <c r="A60" s="1" t="s">
        <v>55</v>
      </c>
      <c r="B60" s="14"/>
      <c r="C60" s="14"/>
      <c r="D60" s="5" t="s">
        <v>25</v>
      </c>
      <c r="E60" s="5"/>
      <c r="F60" s="5"/>
      <c r="G60" s="5"/>
    </row>
    <row r="61" spans="1:7" ht="15.75">
      <c r="A61" s="1" t="s">
        <v>56</v>
      </c>
      <c r="B61" s="1"/>
      <c r="C61" s="1"/>
      <c r="D61" s="5"/>
      <c r="E61" s="5"/>
      <c r="F61" s="15"/>
      <c r="G61" s="15"/>
    </row>
    <row r="62" spans="1:7" ht="15.75">
      <c r="A62" s="28" t="s">
        <v>57</v>
      </c>
      <c r="B62" s="28"/>
      <c r="C62" s="14">
        <v>5</v>
      </c>
      <c r="D62" s="7" t="s">
        <v>58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102" t="s">
        <v>59</v>
      </c>
      <c r="B65" s="102"/>
      <c r="C65" s="102"/>
      <c r="D65" s="102"/>
      <c r="E65" s="102"/>
      <c r="F65" s="102"/>
      <c r="G65" s="102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103" t="s">
        <v>60</v>
      </c>
      <c r="B67" s="103"/>
      <c r="C67" s="104"/>
      <c r="D67" s="81" t="s">
        <v>61</v>
      </c>
      <c r="E67" s="81"/>
      <c r="F67" s="81" t="s">
        <v>62</v>
      </c>
      <c r="G67" s="81"/>
    </row>
    <row r="68" spans="1:7" ht="15.75">
      <c r="A68" s="88" t="s">
        <v>63</v>
      </c>
      <c r="B68" s="88"/>
      <c r="C68" s="89"/>
      <c r="D68" s="90" t="s">
        <v>226</v>
      </c>
      <c r="E68" s="90"/>
      <c r="F68" s="90" t="s">
        <v>227</v>
      </c>
      <c r="G68" s="90"/>
    </row>
    <row r="69" spans="1:7" ht="15.75">
      <c r="A69" s="88" t="s">
        <v>64</v>
      </c>
      <c r="B69" s="88"/>
      <c r="C69" s="89"/>
      <c r="D69" s="90" t="s">
        <v>65</v>
      </c>
      <c r="E69" s="90"/>
      <c r="F69" s="90" t="s">
        <v>228</v>
      </c>
      <c r="G69" s="90"/>
    </row>
    <row r="70" spans="1:7" ht="15.75">
      <c r="A70" s="88" t="s">
        <v>66</v>
      </c>
      <c r="B70" s="88"/>
      <c r="C70" s="89"/>
      <c r="D70" s="90" t="s">
        <v>67</v>
      </c>
      <c r="E70" s="90"/>
      <c r="F70" s="90" t="s">
        <v>78</v>
      </c>
      <c r="G70" s="90"/>
    </row>
    <row r="71" spans="1:7" ht="15.75">
      <c r="A71" s="93" t="s">
        <v>68</v>
      </c>
      <c r="B71" s="93"/>
      <c r="C71" s="94"/>
      <c r="D71" s="81"/>
      <c r="E71" s="81"/>
      <c r="F71" s="81"/>
      <c r="G71" s="81"/>
    </row>
    <row r="72" spans="1:7" ht="15.75">
      <c r="A72" s="93" t="s">
        <v>69</v>
      </c>
      <c r="B72" s="93"/>
      <c r="C72" s="94"/>
      <c r="D72" s="95" t="s">
        <v>70</v>
      </c>
      <c r="E72" s="96"/>
      <c r="F72" s="95"/>
      <c r="G72" s="96"/>
    </row>
    <row r="73" spans="1:7" ht="15.75">
      <c r="A73" s="93" t="s">
        <v>71</v>
      </c>
      <c r="B73" s="93"/>
      <c r="C73" s="94"/>
      <c r="D73" s="97"/>
      <c r="E73" s="98"/>
      <c r="F73" s="97"/>
      <c r="G73" s="98"/>
    </row>
    <row r="74" spans="1:7" ht="15.75">
      <c r="A74" s="93" t="s">
        <v>72</v>
      </c>
      <c r="B74" s="93"/>
      <c r="C74" s="94"/>
      <c r="D74" s="99"/>
      <c r="E74" s="100"/>
      <c r="F74" s="99"/>
      <c r="G74" s="100"/>
    </row>
    <row r="75" spans="1:7" ht="15.75">
      <c r="A75" s="93" t="s">
        <v>73</v>
      </c>
      <c r="B75" s="93"/>
      <c r="C75" s="94"/>
      <c r="D75" s="81"/>
      <c r="E75" s="81"/>
      <c r="F75" s="81"/>
      <c r="G75" s="81"/>
    </row>
    <row r="76" spans="1:7" ht="15.75">
      <c r="A76" s="88" t="s">
        <v>74</v>
      </c>
      <c r="B76" s="88"/>
      <c r="C76" s="89"/>
      <c r="D76" s="90" t="s">
        <v>75</v>
      </c>
      <c r="E76" s="90"/>
      <c r="F76" s="90" t="s">
        <v>78</v>
      </c>
      <c r="G76" s="90"/>
    </row>
    <row r="77" spans="1:7" ht="15.75">
      <c r="A77" s="88" t="s">
        <v>76</v>
      </c>
      <c r="B77" s="88"/>
      <c r="C77" s="88"/>
      <c r="D77" s="90" t="s">
        <v>77</v>
      </c>
      <c r="E77" s="90"/>
      <c r="F77" s="90"/>
      <c r="G77" s="90"/>
    </row>
    <row r="78" spans="1:7" ht="15.75">
      <c r="A78" s="77" t="s">
        <v>79</v>
      </c>
      <c r="B78" s="78"/>
      <c r="C78" s="78"/>
      <c r="D78" s="75"/>
      <c r="E78" s="76"/>
      <c r="F78" s="75"/>
      <c r="G78" s="76"/>
    </row>
    <row r="79" spans="1:7" ht="15.75">
      <c r="A79" s="84" t="s">
        <v>80</v>
      </c>
      <c r="B79" s="85"/>
      <c r="C79" s="85"/>
      <c r="D79" s="86" t="s">
        <v>81</v>
      </c>
      <c r="E79" s="87"/>
      <c r="F79" s="82"/>
      <c r="G79" s="70"/>
    </row>
    <row r="80" spans="1:7" ht="15.75">
      <c r="A80" s="84" t="s">
        <v>82</v>
      </c>
      <c r="B80" s="85"/>
      <c r="C80" s="85"/>
      <c r="D80" s="86" t="s">
        <v>83</v>
      </c>
      <c r="E80" s="87"/>
      <c r="F80" s="91"/>
      <c r="G80" s="92"/>
    </row>
    <row r="81" spans="1:7" ht="15.75">
      <c r="A81" s="71" t="s">
        <v>73</v>
      </c>
      <c r="B81" s="72"/>
      <c r="C81" s="72"/>
      <c r="D81" s="73"/>
      <c r="E81" s="74"/>
      <c r="F81" s="73"/>
      <c r="G81" s="74"/>
    </row>
    <row r="82" spans="1:7" ht="15.75">
      <c r="A82" s="77" t="s">
        <v>84</v>
      </c>
      <c r="B82" s="78"/>
      <c r="C82" s="78"/>
      <c r="D82" s="75"/>
      <c r="E82" s="76"/>
      <c r="F82" s="75"/>
      <c r="G82" s="76"/>
    </row>
    <row r="83" spans="1:7" ht="15.75">
      <c r="A83" s="84" t="s">
        <v>85</v>
      </c>
      <c r="B83" s="85"/>
      <c r="C83" s="85"/>
      <c r="D83" s="86" t="s">
        <v>229</v>
      </c>
      <c r="E83" s="87"/>
      <c r="F83" s="81"/>
      <c r="G83" s="81"/>
    </row>
    <row r="84" spans="1:7" ht="15.75">
      <c r="A84" s="84" t="s">
        <v>86</v>
      </c>
      <c r="B84" s="85"/>
      <c r="C84" s="85"/>
      <c r="D84" s="86"/>
      <c r="E84" s="87"/>
      <c r="F84" s="81"/>
      <c r="G84" s="81"/>
    </row>
    <row r="85" spans="1:7" ht="15.75">
      <c r="A85" s="84" t="s">
        <v>73</v>
      </c>
      <c r="B85" s="85"/>
      <c r="C85" s="85"/>
      <c r="D85" s="86"/>
      <c r="E85" s="87"/>
      <c r="F85" s="86"/>
      <c r="G85" s="87"/>
    </row>
    <row r="86" spans="1:7" ht="15.75">
      <c r="A86" s="77" t="s">
        <v>87</v>
      </c>
      <c r="B86" s="79"/>
      <c r="C86" s="79"/>
      <c r="D86" s="75"/>
      <c r="E86" s="80"/>
      <c r="F86" s="75"/>
      <c r="G86" s="80"/>
    </row>
    <row r="87" spans="1:7" ht="15.75">
      <c r="A87" s="84" t="s">
        <v>88</v>
      </c>
      <c r="B87" s="85"/>
      <c r="C87" s="85"/>
      <c r="D87" s="86" t="s">
        <v>21</v>
      </c>
      <c r="E87" s="87"/>
      <c r="F87" s="86"/>
      <c r="G87" s="87"/>
    </row>
    <row r="88" spans="1:7" ht="15.75">
      <c r="A88" s="84" t="s">
        <v>89</v>
      </c>
      <c r="B88" s="85"/>
      <c r="C88" s="85"/>
      <c r="D88" s="86" t="s">
        <v>98</v>
      </c>
      <c r="E88" s="87"/>
      <c r="F88" s="86"/>
      <c r="G88" s="87"/>
    </row>
    <row r="89" spans="1:7" ht="15.75">
      <c r="A89" s="84" t="s">
        <v>90</v>
      </c>
      <c r="B89" s="85"/>
      <c r="C89" s="85"/>
      <c r="D89" s="86" t="s">
        <v>98</v>
      </c>
      <c r="E89" s="87"/>
      <c r="F89" s="86"/>
      <c r="G89" s="87"/>
    </row>
    <row r="90" spans="1:7" ht="15.75">
      <c r="A90" s="84" t="s">
        <v>91</v>
      </c>
      <c r="B90" s="85"/>
      <c r="C90" s="85"/>
      <c r="D90" s="86" t="s">
        <v>21</v>
      </c>
      <c r="E90" s="87"/>
      <c r="F90" s="86"/>
      <c r="G90" s="87"/>
    </row>
    <row r="91" spans="1:7" ht="15.75">
      <c r="A91" s="84" t="s">
        <v>92</v>
      </c>
      <c r="B91" s="85"/>
      <c r="C91" s="85"/>
      <c r="D91" s="86" t="s">
        <v>21</v>
      </c>
      <c r="E91" s="87"/>
      <c r="F91" s="86"/>
      <c r="G91" s="87"/>
    </row>
    <row r="92" spans="1:7" ht="15.75">
      <c r="A92" s="84" t="s">
        <v>93</v>
      </c>
      <c r="B92" s="85"/>
      <c r="C92" s="85"/>
      <c r="D92" s="86" t="s">
        <v>21</v>
      </c>
      <c r="E92" s="87"/>
      <c r="F92" s="86"/>
      <c r="G92" s="87"/>
    </row>
    <row r="93" spans="1:7" ht="15.75">
      <c r="A93" s="84" t="s">
        <v>94</v>
      </c>
      <c r="B93" s="85"/>
      <c r="C93" s="85"/>
      <c r="D93" s="86" t="s">
        <v>21</v>
      </c>
      <c r="E93" s="87"/>
      <c r="F93" s="86"/>
      <c r="G93" s="87"/>
    </row>
    <row r="94" spans="1:7" ht="15.75">
      <c r="A94" s="84" t="s">
        <v>95</v>
      </c>
      <c r="B94" s="85"/>
      <c r="C94" s="85"/>
      <c r="D94" s="86" t="s">
        <v>21</v>
      </c>
      <c r="E94" s="87"/>
      <c r="F94" s="86"/>
      <c r="G94" s="87"/>
    </row>
    <row r="95" spans="1:7" ht="15.75">
      <c r="A95" s="71" t="s">
        <v>73</v>
      </c>
      <c r="B95" s="72"/>
      <c r="C95" s="72"/>
      <c r="D95" s="73"/>
      <c r="E95" s="74"/>
      <c r="F95" s="73"/>
      <c r="G95" s="74"/>
    </row>
    <row r="96" spans="1:7" ht="15.75">
      <c r="A96" s="77" t="s">
        <v>96</v>
      </c>
      <c r="B96" s="78"/>
      <c r="C96" s="78"/>
      <c r="D96" s="75"/>
      <c r="E96" s="76"/>
      <c r="F96" s="75"/>
      <c r="G96" s="76"/>
    </row>
    <row r="97" spans="1:7" ht="15.75">
      <c r="A97" s="84" t="s">
        <v>97</v>
      </c>
      <c r="B97" s="85"/>
      <c r="C97" s="85"/>
      <c r="D97" s="75" t="s">
        <v>98</v>
      </c>
      <c r="E97" s="76"/>
      <c r="F97" s="86" t="s">
        <v>99</v>
      </c>
      <c r="G97" s="87"/>
    </row>
    <row r="98" spans="1:7" ht="15.75">
      <c r="A98" s="84" t="s">
        <v>100</v>
      </c>
      <c r="B98" s="85"/>
      <c r="C98" s="85"/>
      <c r="D98" s="75" t="s">
        <v>98</v>
      </c>
      <c r="E98" s="76"/>
      <c r="F98" s="86">
        <v>5</v>
      </c>
      <c r="G98" s="87"/>
    </row>
    <row r="99" spans="1:7" ht="15.75">
      <c r="A99" s="84" t="s">
        <v>101</v>
      </c>
      <c r="B99" s="85"/>
      <c r="C99" s="85"/>
      <c r="D99" s="86" t="s">
        <v>98</v>
      </c>
      <c r="E99" s="87"/>
      <c r="F99" s="86">
        <v>5</v>
      </c>
      <c r="G99" s="87"/>
    </row>
    <row r="100" spans="1:7" ht="15.75">
      <c r="A100" s="84" t="s">
        <v>102</v>
      </c>
      <c r="B100" s="85"/>
      <c r="C100" s="85"/>
      <c r="D100" s="86" t="s">
        <v>98</v>
      </c>
      <c r="E100" s="87"/>
      <c r="F100" s="86">
        <v>5</v>
      </c>
      <c r="G100" s="87"/>
    </row>
    <row r="101" spans="1:7" ht="15.75">
      <c r="A101" s="84" t="s">
        <v>103</v>
      </c>
      <c r="B101" s="85"/>
      <c r="C101" s="85"/>
      <c r="D101" s="86" t="s">
        <v>21</v>
      </c>
      <c r="E101" s="87"/>
      <c r="F101" s="86"/>
      <c r="G101" s="87"/>
    </row>
    <row r="102" spans="1:7" ht="15.75">
      <c r="A102" s="84" t="s">
        <v>104</v>
      </c>
      <c r="B102" s="85"/>
      <c r="C102" s="85"/>
      <c r="D102" s="86" t="s">
        <v>98</v>
      </c>
      <c r="E102" s="87"/>
      <c r="F102" s="204">
        <v>168.8</v>
      </c>
      <c r="G102" s="87"/>
    </row>
    <row r="103" spans="1:7" ht="15.75">
      <c r="A103" s="84" t="s">
        <v>105</v>
      </c>
      <c r="B103" s="85"/>
      <c r="C103" s="85"/>
      <c r="D103" s="86" t="s">
        <v>21</v>
      </c>
      <c r="E103" s="87"/>
      <c r="F103" s="86"/>
      <c r="G103" s="87"/>
    </row>
    <row r="104" spans="1:7" ht="15.75">
      <c r="A104" s="84" t="s">
        <v>106</v>
      </c>
      <c r="B104" s="85"/>
      <c r="C104" s="85"/>
      <c r="D104" s="86" t="s">
        <v>21</v>
      </c>
      <c r="E104" s="87"/>
      <c r="F104" s="86"/>
      <c r="G104" s="87"/>
    </row>
    <row r="105" spans="1:7" ht="15.75">
      <c r="A105" s="84" t="s">
        <v>107</v>
      </c>
      <c r="B105" s="85"/>
      <c r="C105" s="85"/>
      <c r="D105" s="86" t="s">
        <v>21</v>
      </c>
      <c r="E105" s="87"/>
      <c r="F105" s="86"/>
      <c r="G105" s="87"/>
    </row>
    <row r="106" spans="1:7" ht="15.75">
      <c r="A106" s="71" t="s">
        <v>73</v>
      </c>
      <c r="B106" s="72"/>
      <c r="C106" s="72"/>
      <c r="D106" s="73"/>
      <c r="E106" s="74"/>
      <c r="F106" s="73"/>
      <c r="G106" s="74"/>
    </row>
    <row r="107" spans="1:7" ht="15.75">
      <c r="A107" s="88" t="s">
        <v>108</v>
      </c>
      <c r="B107" s="88"/>
      <c r="C107" s="89"/>
      <c r="D107" s="90" t="s">
        <v>98</v>
      </c>
      <c r="E107" s="90"/>
      <c r="F107" s="90"/>
      <c r="G107" s="90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2" t="s">
        <v>109</v>
      </c>
      <c r="B109" s="2"/>
      <c r="C109" s="2"/>
      <c r="D109" s="3"/>
      <c r="E109" s="3"/>
      <c r="F109" s="3"/>
      <c r="G109" s="3"/>
    </row>
    <row r="110" spans="1:7" ht="15.75">
      <c r="A110" s="1" t="s">
        <v>110</v>
      </c>
      <c r="B110" s="2"/>
      <c r="C110" s="2"/>
      <c r="D110" s="3"/>
      <c r="E110" s="3"/>
      <c r="F110" s="3"/>
      <c r="G110" s="3"/>
    </row>
    <row r="111" spans="1:7" ht="15.75">
      <c r="A111" s="1" t="s">
        <v>111</v>
      </c>
      <c r="B111" s="2"/>
      <c r="C111" s="2"/>
      <c r="D111" s="3"/>
      <c r="E111" s="3"/>
      <c r="F111" s="83" t="s">
        <v>112</v>
      </c>
      <c r="G111" s="83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3" t="s">
        <v>7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113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8"/>
  <sheetViews>
    <sheetView workbookViewId="0" topLeftCell="A1">
      <selection activeCell="DG12" sqref="DG12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114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4" t="s">
        <v>223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9" t="s">
        <v>1</v>
      </c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85" t="s">
        <v>2</v>
      </c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71" t="s">
        <v>3</v>
      </c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36"/>
      <c r="CJ8" s="36"/>
      <c r="CK8" s="36" t="s">
        <v>5</v>
      </c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5" t="s">
        <v>224</v>
      </c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6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116</v>
      </c>
      <c r="BG13" s="2"/>
      <c r="BH13" s="166"/>
      <c r="BI13" s="166"/>
      <c r="BJ13" s="166"/>
      <c r="BK13" s="166"/>
      <c r="BL13" s="166"/>
      <c r="BM13" s="2" t="s">
        <v>116</v>
      </c>
      <c r="BN13" s="2"/>
      <c r="BO13" s="2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67">
        <v>20</v>
      </c>
      <c r="CO13" s="167"/>
      <c r="CP13" s="167"/>
      <c r="CQ13" s="167"/>
      <c r="CR13" s="167"/>
      <c r="CS13" s="167"/>
      <c r="CT13" s="168"/>
      <c r="CU13" s="168"/>
      <c r="CV13" s="168"/>
      <c r="CW13" s="2" t="s">
        <v>117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4" t="s">
        <v>118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</row>
    <row r="16" spans="1:108" ht="16.5">
      <c r="A16" s="164" t="s">
        <v>119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</row>
    <row r="17" spans="1:108" ht="16.5">
      <c r="A17" s="164" t="s">
        <v>120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</row>
    <row r="18" spans="1:108" ht="16.5">
      <c r="A18" s="164" t="s">
        <v>121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3" t="s">
        <v>225</v>
      </c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 t="s">
        <v>122</v>
      </c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 t="s">
        <v>123</v>
      </c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 t="s">
        <v>124</v>
      </c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</row>
    <row r="21" spans="1:108" ht="15.75">
      <c r="A21" s="103" t="s">
        <v>125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</row>
    <row r="22" spans="1:108" ht="15.75">
      <c r="A22" s="42"/>
      <c r="B22" s="129" t="s">
        <v>126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30"/>
      <c r="AS22" s="42"/>
      <c r="AT22" s="108">
        <v>0</v>
      </c>
      <c r="AU22" s="108"/>
      <c r="AV22" s="108"/>
      <c r="AW22" s="108"/>
      <c r="AX22" s="108"/>
      <c r="AY22" s="108"/>
      <c r="AZ22" s="43"/>
      <c r="BA22" s="44" t="s">
        <v>127</v>
      </c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160">
        <v>0</v>
      </c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2"/>
      <c r="CL22" s="160">
        <v>0</v>
      </c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2"/>
    </row>
    <row r="23" spans="1:108" ht="15.75">
      <c r="A23" s="46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2"/>
      <c r="AS23" s="126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8"/>
      <c r="BT23" s="146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8"/>
      <c r="CL23" s="146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8"/>
    </row>
    <row r="24" spans="1:108" ht="15.75">
      <c r="A24" s="42"/>
      <c r="B24" s="129" t="s">
        <v>128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30"/>
      <c r="AS24" s="42"/>
      <c r="AT24" s="108">
        <v>0</v>
      </c>
      <c r="AU24" s="108"/>
      <c r="AV24" s="108"/>
      <c r="AW24" s="108"/>
      <c r="AX24" s="108"/>
      <c r="AY24" s="108"/>
      <c r="AZ24" s="43"/>
      <c r="BA24" s="44" t="s">
        <v>129</v>
      </c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120">
        <v>0</v>
      </c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2"/>
      <c r="CL24" s="120">
        <v>0</v>
      </c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2"/>
    </row>
    <row r="25" spans="1:108" ht="15.75">
      <c r="A25" s="46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2"/>
      <c r="AS25" s="126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8"/>
      <c r="BT25" s="123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5"/>
      <c r="CL25" s="123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5"/>
    </row>
    <row r="26" spans="1:108" ht="15.75">
      <c r="A26" s="42"/>
      <c r="B26" s="129" t="s">
        <v>130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30"/>
      <c r="AS26" s="42"/>
      <c r="AT26" s="108">
        <v>0</v>
      </c>
      <c r="AU26" s="108"/>
      <c r="AV26" s="108"/>
      <c r="AW26" s="108"/>
      <c r="AX26" s="108"/>
      <c r="AY26" s="108"/>
      <c r="AZ26" s="43"/>
      <c r="BA26" s="44" t="s">
        <v>127</v>
      </c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120">
        <v>0</v>
      </c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2"/>
      <c r="CL26" s="120">
        <v>0</v>
      </c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2"/>
    </row>
    <row r="27" spans="1:108" ht="15.75">
      <c r="A27" s="46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2"/>
      <c r="AS27" s="126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8"/>
      <c r="BT27" s="123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5"/>
      <c r="CL27" s="123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5"/>
    </row>
    <row r="28" spans="1:108" ht="15.75">
      <c r="A28" s="42"/>
      <c r="B28" s="129" t="s">
        <v>131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30"/>
      <c r="AS28" s="42"/>
      <c r="AT28" s="108">
        <v>0</v>
      </c>
      <c r="AU28" s="108"/>
      <c r="AV28" s="108"/>
      <c r="AW28" s="108"/>
      <c r="AX28" s="108"/>
      <c r="AY28" s="108"/>
      <c r="AZ28" s="43"/>
      <c r="BA28" s="133" t="s">
        <v>132</v>
      </c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4"/>
      <c r="BT28" s="120">
        <v>0</v>
      </c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2"/>
      <c r="CL28" s="120">
        <v>0</v>
      </c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2"/>
    </row>
    <row r="29" spans="1:108" ht="15.75">
      <c r="A29" s="46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2"/>
      <c r="AS29" s="126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8"/>
      <c r="BT29" s="123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5"/>
      <c r="CL29" s="123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5"/>
    </row>
    <row r="30" spans="1:108" ht="15.75">
      <c r="A30" s="103" t="s">
        <v>133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</row>
    <row r="31" spans="1:108" ht="15.75">
      <c r="A31" s="42"/>
      <c r="B31" s="129" t="s">
        <v>134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30"/>
      <c r="AS31" s="42"/>
      <c r="AT31" s="108">
        <v>3</v>
      </c>
      <c r="AU31" s="108"/>
      <c r="AV31" s="108"/>
      <c r="AW31" s="108"/>
      <c r="AX31" s="108"/>
      <c r="AY31" s="108"/>
      <c r="AZ31" s="43"/>
      <c r="BA31" s="44" t="s">
        <v>127</v>
      </c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120">
        <v>807.2814433900426</v>
      </c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2"/>
      <c r="CL31" s="120">
        <v>0.39853941715543173</v>
      </c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2"/>
    </row>
    <row r="32" spans="1:108" ht="15.75">
      <c r="A32" s="46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2"/>
      <c r="AS32" s="126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8"/>
      <c r="BT32" s="123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5"/>
      <c r="CL32" s="123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5"/>
    </row>
    <row r="33" spans="1:108" ht="15.75">
      <c r="A33" s="42"/>
      <c r="B33" s="129" t="s">
        <v>135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30"/>
      <c r="AS33" s="42"/>
      <c r="AT33" s="108">
        <v>0</v>
      </c>
      <c r="AU33" s="108"/>
      <c r="AV33" s="108"/>
      <c r="AW33" s="108"/>
      <c r="AX33" s="108"/>
      <c r="AY33" s="108"/>
      <c r="AZ33" s="43"/>
      <c r="BA33" s="44" t="s">
        <v>127</v>
      </c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120">
        <v>0</v>
      </c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2"/>
      <c r="CL33" s="120">
        <v>0</v>
      </c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2"/>
    </row>
    <row r="34" spans="1:108" ht="15.75">
      <c r="A34" s="46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2"/>
      <c r="AS34" s="126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8"/>
      <c r="BT34" s="123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5"/>
      <c r="CL34" s="123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5"/>
    </row>
    <row r="35" spans="1:108" ht="15.75">
      <c r="A35" s="42"/>
      <c r="B35" s="129" t="s">
        <v>136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30"/>
      <c r="AS35" s="42"/>
      <c r="AT35" s="108">
        <v>3</v>
      </c>
      <c r="AU35" s="108"/>
      <c r="AV35" s="108"/>
      <c r="AW35" s="108"/>
      <c r="AX35" s="108"/>
      <c r="AY35" s="108"/>
      <c r="AZ35" s="43"/>
      <c r="BA35" s="44" t="s">
        <v>127</v>
      </c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120">
        <v>634.2008162420026</v>
      </c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2"/>
      <c r="CL35" s="120">
        <v>0.3130928200246853</v>
      </c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2"/>
    </row>
    <row r="36" spans="1:108" ht="15.75">
      <c r="A36" s="46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2"/>
      <c r="AS36" s="126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8"/>
      <c r="BT36" s="123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5"/>
      <c r="CL36" s="123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5"/>
    </row>
    <row r="37" spans="1:108" ht="15.75">
      <c r="A37" s="42"/>
      <c r="B37" s="129" t="s">
        <v>137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30"/>
      <c r="AS37" s="42"/>
      <c r="AT37" s="129" t="s">
        <v>138</v>
      </c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30"/>
      <c r="BT37" s="120">
        <v>1666.0135059727597</v>
      </c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2"/>
      <c r="CL37" s="120">
        <v>0.8224790215110386</v>
      </c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2"/>
    </row>
    <row r="38" spans="1:108" ht="15.75">
      <c r="A38" s="51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6"/>
      <c r="AS38" s="51"/>
      <c r="AT38" s="28" t="s">
        <v>139</v>
      </c>
      <c r="AU38" s="28"/>
      <c r="AV38" s="28"/>
      <c r="AW38" s="28"/>
      <c r="AX38" s="28"/>
      <c r="AY38" s="28"/>
      <c r="AZ38" s="41"/>
      <c r="BA38" s="29"/>
      <c r="BB38" s="29"/>
      <c r="BC38" s="29"/>
      <c r="BD38" s="29"/>
      <c r="BE38" s="147">
        <v>2</v>
      </c>
      <c r="BF38" s="147"/>
      <c r="BG38" s="147"/>
      <c r="BH38" s="147"/>
      <c r="BI38" s="147"/>
      <c r="BJ38" s="147"/>
      <c r="BK38" s="29"/>
      <c r="BL38" s="29" t="s">
        <v>140</v>
      </c>
      <c r="BM38" s="2"/>
      <c r="BN38" s="29"/>
      <c r="BO38" s="29"/>
      <c r="BP38" s="29"/>
      <c r="BQ38" s="29"/>
      <c r="BR38" s="29"/>
      <c r="BS38" s="54"/>
      <c r="BT38" s="157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9"/>
      <c r="CL38" s="157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9"/>
    </row>
    <row r="39" spans="1:108" ht="15.75">
      <c r="A39" s="46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2"/>
      <c r="AS39" s="49"/>
      <c r="AT39" s="131" t="s">
        <v>141</v>
      </c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2"/>
      <c r="BT39" s="123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5"/>
      <c r="CL39" s="123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5"/>
    </row>
    <row r="40" spans="1:108" ht="15.75">
      <c r="A40" s="55"/>
      <c r="B40" s="129" t="s">
        <v>142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30"/>
      <c r="AS40" s="143"/>
      <c r="AT40" s="144">
        <v>0</v>
      </c>
      <c r="AU40" s="144"/>
      <c r="AV40" s="144"/>
      <c r="AW40" s="144"/>
      <c r="AX40" s="144"/>
      <c r="AY40" s="144"/>
      <c r="AZ40" s="144"/>
      <c r="BA40" s="144" t="s">
        <v>147</v>
      </c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5"/>
      <c r="BT40" s="120">
        <v>0</v>
      </c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2"/>
      <c r="CL40" s="120">
        <v>0</v>
      </c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2"/>
    </row>
    <row r="41" spans="1:108" ht="15.75">
      <c r="A41" s="55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2"/>
      <c r="AS41" s="126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8"/>
      <c r="BT41" s="123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5"/>
      <c r="CL41" s="123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5"/>
    </row>
    <row r="42" spans="1:108" ht="15.75">
      <c r="A42" s="42"/>
      <c r="B42" s="129" t="s">
        <v>144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30"/>
      <c r="AS42" s="143" t="s">
        <v>143</v>
      </c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5"/>
      <c r="BT42" s="120">
        <v>1338.3584999999998</v>
      </c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2"/>
      <c r="CL42" s="120">
        <v>0.6607220082938388</v>
      </c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2"/>
    </row>
    <row r="43" spans="1:108" ht="15.75">
      <c r="A43" s="46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2"/>
      <c r="AS43" s="126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8"/>
      <c r="BT43" s="123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5"/>
      <c r="CL43" s="123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5"/>
    </row>
    <row r="44" spans="1:108" ht="15.75">
      <c r="A44" s="103" t="s">
        <v>145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</row>
    <row r="45" spans="1:108" ht="15.75">
      <c r="A45" s="42"/>
      <c r="B45" s="129" t="s">
        <v>146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30"/>
      <c r="AS45" s="42"/>
      <c r="AT45" s="108">
        <v>0</v>
      </c>
      <c r="AU45" s="108"/>
      <c r="AV45" s="108"/>
      <c r="AW45" s="108"/>
      <c r="AX45" s="108"/>
      <c r="AY45" s="108"/>
      <c r="AZ45" s="43"/>
      <c r="BA45" s="133" t="s">
        <v>147</v>
      </c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4"/>
      <c r="BT45" s="120">
        <v>0</v>
      </c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2"/>
      <c r="CL45" s="120">
        <v>0</v>
      </c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2"/>
    </row>
    <row r="46" spans="1:108" ht="15.75">
      <c r="A46" s="46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2"/>
      <c r="AS46" s="126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8"/>
      <c r="BT46" s="123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5"/>
      <c r="CL46" s="123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5"/>
    </row>
    <row r="47" spans="1:108" ht="15.75">
      <c r="A47" s="42"/>
      <c r="B47" s="129" t="s">
        <v>148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30"/>
      <c r="AS47" s="42"/>
      <c r="AT47" s="108">
        <v>2</v>
      </c>
      <c r="AU47" s="108"/>
      <c r="AV47" s="108"/>
      <c r="AW47" s="108"/>
      <c r="AX47" s="108"/>
      <c r="AY47" s="108"/>
      <c r="AZ47" s="43"/>
      <c r="BA47" s="133" t="s">
        <v>147</v>
      </c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4"/>
      <c r="BT47" s="120">
        <v>1462.9569611846052</v>
      </c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2"/>
      <c r="CL47" s="120">
        <v>0.7222338868407411</v>
      </c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2"/>
    </row>
    <row r="48" spans="1:108" ht="15.75">
      <c r="A48" s="46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2"/>
      <c r="AS48" s="126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8"/>
      <c r="BT48" s="123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5"/>
      <c r="CL48" s="123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5"/>
    </row>
    <row r="49" spans="1:108" ht="15.75">
      <c r="A49" s="42"/>
      <c r="B49" s="129" t="s">
        <v>149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30"/>
      <c r="AS49" s="42"/>
      <c r="AT49" s="129" t="s">
        <v>150</v>
      </c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30"/>
      <c r="BT49" s="120">
        <v>0</v>
      </c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2"/>
      <c r="CL49" s="120">
        <v>0</v>
      </c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2"/>
    </row>
    <row r="50" spans="1:108" ht="15.75">
      <c r="A50" s="51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6"/>
      <c r="AS50" s="51"/>
      <c r="AT50" s="28" t="s">
        <v>151</v>
      </c>
      <c r="AU50" s="28"/>
      <c r="AV50" s="28"/>
      <c r="AW50" s="28"/>
      <c r="AX50" s="28"/>
      <c r="AY50" s="28"/>
      <c r="AZ50" s="41"/>
      <c r="BA50" s="29"/>
      <c r="BB50" s="29"/>
      <c r="BC50" s="29"/>
      <c r="BD50" s="29"/>
      <c r="BE50" s="147" t="s">
        <v>152</v>
      </c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54"/>
      <c r="BT50" s="157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9"/>
      <c r="CL50" s="157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9"/>
    </row>
    <row r="51" spans="1:108" ht="15.75">
      <c r="A51" s="46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2"/>
      <c r="AS51" s="49"/>
      <c r="AT51" s="131" t="s">
        <v>153</v>
      </c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2"/>
      <c r="BT51" s="123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5"/>
      <c r="CL51" s="123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5"/>
    </row>
    <row r="52" spans="1:108" ht="15.75">
      <c r="A52" s="55"/>
      <c r="B52" s="129" t="s">
        <v>154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30"/>
      <c r="AS52" s="51"/>
      <c r="AT52" s="118">
        <v>0</v>
      </c>
      <c r="AU52" s="118"/>
      <c r="AV52" s="118"/>
      <c r="AW52" s="118"/>
      <c r="AX52" s="118"/>
      <c r="AY52" s="118"/>
      <c r="AZ52" s="52"/>
      <c r="BA52" s="56" t="s">
        <v>147</v>
      </c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120">
        <v>0</v>
      </c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2"/>
      <c r="CL52" s="120">
        <v>0</v>
      </c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2"/>
    </row>
    <row r="53" spans="1:108" ht="15.75">
      <c r="A53" s="55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2"/>
      <c r="AS53" s="51"/>
      <c r="AT53" s="47"/>
      <c r="AU53" s="47"/>
      <c r="AV53" s="47"/>
      <c r="AW53" s="47"/>
      <c r="AX53" s="47"/>
      <c r="AY53" s="47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123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5"/>
      <c r="CL53" s="123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5"/>
    </row>
    <row r="54" spans="1:108" ht="15.75">
      <c r="A54" s="42"/>
      <c r="B54" s="129" t="s">
        <v>155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30"/>
      <c r="AS54" s="42"/>
      <c r="AT54" s="108">
        <v>0</v>
      </c>
      <c r="AU54" s="108"/>
      <c r="AV54" s="108"/>
      <c r="AW54" s="108"/>
      <c r="AX54" s="108"/>
      <c r="AY54" s="108"/>
      <c r="AZ54" s="43"/>
      <c r="BA54" s="133" t="s">
        <v>156</v>
      </c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4"/>
      <c r="BT54" s="120">
        <v>0</v>
      </c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2"/>
      <c r="CL54" s="120">
        <v>0</v>
      </c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2"/>
    </row>
    <row r="55" spans="1:108" ht="15.75">
      <c r="A55" s="46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2"/>
      <c r="AS55" s="126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8"/>
      <c r="BT55" s="123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5"/>
      <c r="CL55" s="123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5"/>
    </row>
    <row r="56" spans="1:108" ht="15.75">
      <c r="A56" s="103" t="s">
        <v>157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</row>
    <row r="57" spans="1:108" ht="15.75">
      <c r="A57" s="42"/>
      <c r="B57" s="129" t="s">
        <v>158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30"/>
      <c r="AS57" s="42"/>
      <c r="AT57" s="129" t="s">
        <v>159</v>
      </c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30"/>
      <c r="BT57" s="120">
        <v>306.1939185568596</v>
      </c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2"/>
      <c r="CL57" s="120">
        <v>0.15116208459560604</v>
      </c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2"/>
    </row>
    <row r="58" spans="1:108" ht="15.75">
      <c r="A58" s="51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6"/>
      <c r="AS58" s="51"/>
      <c r="AT58" s="28" t="s">
        <v>160</v>
      </c>
      <c r="AU58" s="28"/>
      <c r="AV58" s="28"/>
      <c r="AW58" s="28"/>
      <c r="AX58" s="28"/>
      <c r="AY58" s="28"/>
      <c r="AZ58" s="41"/>
      <c r="BA58" s="29"/>
      <c r="BB58" s="29"/>
      <c r="BC58" s="29"/>
      <c r="BD58" s="29"/>
      <c r="BE58" s="147">
        <v>0</v>
      </c>
      <c r="BF58" s="147"/>
      <c r="BG58" s="147"/>
      <c r="BH58" s="147"/>
      <c r="BI58" s="147"/>
      <c r="BJ58" s="147"/>
      <c r="BK58" s="29"/>
      <c r="BL58" s="29" t="s">
        <v>161</v>
      </c>
      <c r="BM58" s="2"/>
      <c r="BN58" s="29"/>
      <c r="BO58" s="29"/>
      <c r="BP58" s="29"/>
      <c r="BQ58" s="29"/>
      <c r="BR58" s="29"/>
      <c r="BS58" s="54"/>
      <c r="BT58" s="157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9"/>
      <c r="CL58" s="157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9"/>
    </row>
    <row r="59" spans="1:108" ht="15.75">
      <c r="A59" s="51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6"/>
      <c r="AS59" s="51"/>
      <c r="AT59" s="152" t="s">
        <v>162</v>
      </c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6"/>
      <c r="BT59" s="157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9"/>
      <c r="CL59" s="157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9"/>
    </row>
    <row r="60" spans="1:108" ht="15.75">
      <c r="A60" s="51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6"/>
      <c r="AS60" s="51"/>
      <c r="AT60" s="147">
        <v>0</v>
      </c>
      <c r="AU60" s="147"/>
      <c r="AV60" s="147"/>
      <c r="AW60" s="147"/>
      <c r="AX60" s="147"/>
      <c r="AY60" s="147"/>
      <c r="AZ60" s="41"/>
      <c r="BA60" s="154" t="s">
        <v>163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57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9"/>
      <c r="CL60" s="157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9"/>
    </row>
    <row r="61" spans="1:108" ht="15.75">
      <c r="A61" s="51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6"/>
      <c r="AS61" s="51"/>
      <c r="AT61" s="152" t="s">
        <v>164</v>
      </c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6"/>
      <c r="BT61" s="157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9"/>
      <c r="CL61" s="157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9"/>
    </row>
    <row r="62" spans="1:108" ht="15.75">
      <c r="A62" s="51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6"/>
      <c r="AS62" s="51"/>
      <c r="AT62" s="147">
        <v>2</v>
      </c>
      <c r="AU62" s="147"/>
      <c r="AV62" s="147"/>
      <c r="AW62" s="147"/>
      <c r="AX62" s="147"/>
      <c r="AY62" s="147"/>
      <c r="AZ62" s="41"/>
      <c r="BA62" s="154" t="s">
        <v>147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57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9"/>
      <c r="CL62" s="157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9"/>
    </row>
    <row r="63" spans="1:108" ht="15.75">
      <c r="A63" s="46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2"/>
      <c r="AS63" s="49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8"/>
      <c r="BT63" s="123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4"/>
      <c r="CK63" s="125"/>
      <c r="CL63" s="123"/>
      <c r="CM63" s="124"/>
      <c r="CN63" s="124"/>
      <c r="CO63" s="124"/>
      <c r="CP63" s="124"/>
      <c r="CQ63" s="124"/>
      <c r="CR63" s="124"/>
      <c r="CS63" s="124"/>
      <c r="CT63" s="124"/>
      <c r="CU63" s="124"/>
      <c r="CV63" s="124"/>
      <c r="CW63" s="124"/>
      <c r="CX63" s="124"/>
      <c r="CY63" s="124"/>
      <c r="CZ63" s="124"/>
      <c r="DA63" s="124"/>
      <c r="DB63" s="124"/>
      <c r="DC63" s="124"/>
      <c r="DD63" s="125"/>
    </row>
    <row r="64" spans="1:108" ht="15.75">
      <c r="A64" s="46"/>
      <c r="B64" s="129" t="s">
        <v>165</v>
      </c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30"/>
      <c r="AS64" s="42"/>
      <c r="AT64" s="57" t="s">
        <v>143</v>
      </c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8"/>
      <c r="BT64" s="120">
        <v>0</v>
      </c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2"/>
      <c r="CL64" s="120">
        <v>0</v>
      </c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2"/>
    </row>
    <row r="65" spans="1:108" ht="15.75">
      <c r="A65" s="46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2"/>
      <c r="AS65" s="126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8"/>
      <c r="BT65" s="123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/>
      <c r="CK65" s="125"/>
      <c r="CL65" s="123"/>
      <c r="CM65" s="124"/>
      <c r="CN65" s="124"/>
      <c r="CO65" s="124"/>
      <c r="CP65" s="124"/>
      <c r="CQ65" s="124"/>
      <c r="CR65" s="124"/>
      <c r="CS65" s="124"/>
      <c r="CT65" s="124"/>
      <c r="CU65" s="124"/>
      <c r="CV65" s="124"/>
      <c r="CW65" s="124"/>
      <c r="CX65" s="124"/>
      <c r="CY65" s="124"/>
      <c r="CZ65" s="124"/>
      <c r="DA65" s="124"/>
      <c r="DB65" s="124"/>
      <c r="DC65" s="124"/>
      <c r="DD65" s="125"/>
    </row>
    <row r="66" spans="1:108" ht="15.75">
      <c r="A66" s="55"/>
      <c r="B66" s="129" t="s">
        <v>166</v>
      </c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30"/>
      <c r="AS66" s="57" t="s">
        <v>143</v>
      </c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8"/>
      <c r="BS66" s="59"/>
      <c r="BT66" s="120">
        <v>2136.580156255817</v>
      </c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2"/>
      <c r="CL66" s="120">
        <v>1.0547887817218686</v>
      </c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2"/>
    </row>
    <row r="67" spans="1:108" ht="15.75">
      <c r="A67" s="55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2"/>
      <c r="AS67" s="146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8"/>
      <c r="BT67" s="123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  <c r="CI67" s="124"/>
      <c r="CJ67" s="124"/>
      <c r="CK67" s="125"/>
      <c r="CL67" s="123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4"/>
      <c r="CX67" s="124"/>
      <c r="CY67" s="124"/>
      <c r="CZ67" s="124"/>
      <c r="DA67" s="124"/>
      <c r="DB67" s="124"/>
      <c r="DC67" s="124"/>
      <c r="DD67" s="125"/>
    </row>
    <row r="68" spans="1:108" ht="15.75">
      <c r="A68" s="55"/>
      <c r="B68" s="129" t="s">
        <v>167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30"/>
      <c r="AS68" s="143" t="s">
        <v>143</v>
      </c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5"/>
      <c r="BT68" s="120">
        <v>0</v>
      </c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2"/>
      <c r="CL68" s="120">
        <v>0</v>
      </c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2"/>
    </row>
    <row r="69" spans="1:108" ht="15.75">
      <c r="A69" s="55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2"/>
      <c r="AS69" s="126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8"/>
      <c r="BT69" s="123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  <c r="CJ69" s="124"/>
      <c r="CK69" s="125"/>
      <c r="CL69" s="123"/>
      <c r="CM69" s="124"/>
      <c r="CN69" s="124"/>
      <c r="CO69" s="124"/>
      <c r="CP69" s="124"/>
      <c r="CQ69" s="124"/>
      <c r="CR69" s="124"/>
      <c r="CS69" s="124"/>
      <c r="CT69" s="124"/>
      <c r="CU69" s="124"/>
      <c r="CV69" s="124"/>
      <c r="CW69" s="124"/>
      <c r="CX69" s="124"/>
      <c r="CY69" s="124"/>
      <c r="CZ69" s="124"/>
      <c r="DA69" s="124"/>
      <c r="DB69" s="124"/>
      <c r="DC69" s="124"/>
      <c r="DD69" s="125"/>
    </row>
    <row r="70" spans="1:108" ht="15.75">
      <c r="A70" s="55"/>
      <c r="B70" s="129" t="s">
        <v>168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30"/>
      <c r="AS70" s="143" t="s">
        <v>143</v>
      </c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5"/>
      <c r="BT70" s="120">
        <v>935.284713235638</v>
      </c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2"/>
      <c r="CL70" s="120">
        <v>0.46173218465424465</v>
      </c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2"/>
    </row>
    <row r="71" spans="1:108" ht="15.75">
      <c r="A71" s="55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2"/>
      <c r="AS71" s="153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23"/>
      <c r="BU71" s="124"/>
      <c r="BV71" s="124"/>
      <c r="BW71" s="124"/>
      <c r="BX71" s="124"/>
      <c r="BY71" s="124"/>
      <c r="BZ71" s="124"/>
      <c r="CA71" s="124"/>
      <c r="CB71" s="124"/>
      <c r="CC71" s="124"/>
      <c r="CD71" s="124"/>
      <c r="CE71" s="124"/>
      <c r="CF71" s="124"/>
      <c r="CG71" s="124"/>
      <c r="CH71" s="124"/>
      <c r="CI71" s="124"/>
      <c r="CJ71" s="124"/>
      <c r="CK71" s="125"/>
      <c r="CL71" s="123"/>
      <c r="CM71" s="124"/>
      <c r="CN71" s="124"/>
      <c r="CO71" s="124"/>
      <c r="CP71" s="124"/>
      <c r="CQ71" s="124"/>
      <c r="CR71" s="124"/>
      <c r="CS71" s="124"/>
      <c r="CT71" s="124"/>
      <c r="CU71" s="124"/>
      <c r="CV71" s="124"/>
      <c r="CW71" s="124"/>
      <c r="CX71" s="124"/>
      <c r="CY71" s="124"/>
      <c r="CZ71" s="124"/>
      <c r="DA71" s="124"/>
      <c r="DB71" s="124"/>
      <c r="DC71" s="124"/>
      <c r="DD71" s="125"/>
    </row>
    <row r="72" spans="1:108" ht="15.75">
      <c r="A72" s="55"/>
      <c r="B72" s="129" t="s">
        <v>169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43" t="s">
        <v>143</v>
      </c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5"/>
      <c r="BT72" s="121">
        <v>349.5294782486643</v>
      </c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2"/>
      <c r="CL72" s="120">
        <v>0.1725560220421921</v>
      </c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2"/>
    </row>
    <row r="73" spans="1:108" ht="15.75">
      <c r="A73" s="55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49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1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  <c r="CJ73" s="124"/>
      <c r="CK73" s="125"/>
      <c r="CL73" s="123"/>
      <c r="CM73" s="124"/>
      <c r="CN73" s="124"/>
      <c r="CO73" s="124"/>
      <c r="CP73" s="124"/>
      <c r="CQ73" s="124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5"/>
    </row>
    <row r="74" spans="1:108" ht="15.75">
      <c r="A74" s="2"/>
      <c r="B74" s="129" t="s">
        <v>170</v>
      </c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43" t="s">
        <v>143</v>
      </c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  <c r="BQ74" s="144"/>
      <c r="BR74" s="144"/>
      <c r="BS74" s="145"/>
      <c r="BT74" s="121">
        <v>268.2013926485806</v>
      </c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2"/>
      <c r="CL74" s="120">
        <v>0.13240590079412548</v>
      </c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2"/>
    </row>
    <row r="75" spans="1:108" ht="15.75">
      <c r="A75" s="60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49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1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/>
      <c r="CG75" s="124"/>
      <c r="CH75" s="124"/>
      <c r="CI75" s="124"/>
      <c r="CJ75" s="124"/>
      <c r="CK75" s="125"/>
      <c r="CL75" s="123"/>
      <c r="CM75" s="124"/>
      <c r="CN75" s="124"/>
      <c r="CO75" s="124"/>
      <c r="CP75" s="124"/>
      <c r="CQ75" s="124"/>
      <c r="CR75" s="124"/>
      <c r="CS75" s="124"/>
      <c r="CT75" s="124"/>
      <c r="CU75" s="124"/>
      <c r="CV75" s="124"/>
      <c r="CW75" s="124"/>
      <c r="CX75" s="124"/>
      <c r="CY75" s="124"/>
      <c r="CZ75" s="124"/>
      <c r="DA75" s="124"/>
      <c r="DB75" s="124"/>
      <c r="DC75" s="124"/>
      <c r="DD75" s="125"/>
    </row>
    <row r="76" spans="1:108" ht="15.75">
      <c r="A76" s="61"/>
      <c r="B76" s="93" t="s">
        <v>171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143" t="s">
        <v>143</v>
      </c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5"/>
      <c r="BT76" s="121">
        <v>249.2708549411946</v>
      </c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2"/>
      <c r="CL76" s="120">
        <v>0.12306025619134804</v>
      </c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2"/>
    </row>
    <row r="77" spans="1:108" ht="15.75">
      <c r="A77" s="61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146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  <c r="BI77" s="147"/>
      <c r="BJ77" s="147"/>
      <c r="BK77" s="147"/>
      <c r="BL77" s="147"/>
      <c r="BM77" s="147"/>
      <c r="BN77" s="147"/>
      <c r="BO77" s="147"/>
      <c r="BP77" s="147"/>
      <c r="BQ77" s="147"/>
      <c r="BR77" s="147"/>
      <c r="BS77" s="148"/>
      <c r="BT77" s="124"/>
      <c r="BU77" s="124"/>
      <c r="BV77" s="124"/>
      <c r="BW77" s="124"/>
      <c r="BX77" s="124"/>
      <c r="BY77" s="124"/>
      <c r="BZ77" s="124"/>
      <c r="CA77" s="124"/>
      <c r="CB77" s="124"/>
      <c r="CC77" s="124"/>
      <c r="CD77" s="124"/>
      <c r="CE77" s="124"/>
      <c r="CF77" s="124"/>
      <c r="CG77" s="124"/>
      <c r="CH77" s="124"/>
      <c r="CI77" s="124"/>
      <c r="CJ77" s="124"/>
      <c r="CK77" s="125"/>
      <c r="CL77" s="123"/>
      <c r="CM77" s="124"/>
      <c r="CN77" s="124"/>
      <c r="CO77" s="124"/>
      <c r="CP77" s="124"/>
      <c r="CQ77" s="124"/>
      <c r="CR77" s="124"/>
      <c r="CS77" s="124"/>
      <c r="CT77" s="124"/>
      <c r="CU77" s="124"/>
      <c r="CV77" s="124"/>
      <c r="CW77" s="124"/>
      <c r="CX77" s="124"/>
      <c r="CY77" s="124"/>
      <c r="CZ77" s="124"/>
      <c r="DA77" s="124"/>
      <c r="DB77" s="124"/>
      <c r="DC77" s="124"/>
      <c r="DD77" s="125"/>
    </row>
    <row r="78" spans="1:108" ht="15.75">
      <c r="A78" s="61"/>
      <c r="B78" s="93" t="s">
        <v>172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137" t="s">
        <v>143</v>
      </c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  <c r="BH78" s="138"/>
      <c r="BI78" s="138"/>
      <c r="BJ78" s="138"/>
      <c r="BK78" s="138"/>
      <c r="BL78" s="138"/>
      <c r="BM78" s="138"/>
      <c r="BN78" s="138"/>
      <c r="BO78" s="138"/>
      <c r="BP78" s="138"/>
      <c r="BQ78" s="138"/>
      <c r="BR78" s="138"/>
      <c r="BS78" s="139"/>
      <c r="BT78" s="120">
        <v>0</v>
      </c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2"/>
      <c r="CL78" s="120">
        <v>0</v>
      </c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2"/>
    </row>
    <row r="79" spans="1:108" ht="15.75">
      <c r="A79" s="61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140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2"/>
      <c r="BT79" s="123"/>
      <c r="BU79" s="124"/>
      <c r="BV79" s="124"/>
      <c r="BW79" s="124"/>
      <c r="BX79" s="124"/>
      <c r="BY79" s="124"/>
      <c r="BZ79" s="124"/>
      <c r="CA79" s="124"/>
      <c r="CB79" s="124"/>
      <c r="CC79" s="124"/>
      <c r="CD79" s="124"/>
      <c r="CE79" s="124"/>
      <c r="CF79" s="124"/>
      <c r="CG79" s="124"/>
      <c r="CH79" s="124"/>
      <c r="CI79" s="124"/>
      <c r="CJ79" s="124"/>
      <c r="CK79" s="125"/>
      <c r="CL79" s="123"/>
      <c r="CM79" s="124"/>
      <c r="CN79" s="124"/>
      <c r="CO79" s="124"/>
      <c r="CP79" s="124"/>
      <c r="CQ79" s="124"/>
      <c r="CR79" s="124"/>
      <c r="CS79" s="124"/>
      <c r="CT79" s="124"/>
      <c r="CU79" s="124"/>
      <c r="CV79" s="124"/>
      <c r="CW79" s="124"/>
      <c r="CX79" s="124"/>
      <c r="CY79" s="124"/>
      <c r="CZ79" s="124"/>
      <c r="DA79" s="124"/>
      <c r="DB79" s="124"/>
      <c r="DC79" s="124"/>
      <c r="DD79" s="125"/>
    </row>
    <row r="80" spans="1:108" ht="15.75">
      <c r="A80" s="61"/>
      <c r="B80" s="93" t="s">
        <v>173</v>
      </c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137" t="s">
        <v>143</v>
      </c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8"/>
      <c r="BH80" s="138"/>
      <c r="BI80" s="138"/>
      <c r="BJ80" s="138"/>
      <c r="BK80" s="138"/>
      <c r="BL80" s="138"/>
      <c r="BM80" s="138"/>
      <c r="BN80" s="138"/>
      <c r="BO80" s="138"/>
      <c r="BP80" s="138"/>
      <c r="BQ80" s="138"/>
      <c r="BR80" s="138"/>
      <c r="BS80" s="139"/>
      <c r="BT80" s="120">
        <v>85.29407920965959</v>
      </c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2"/>
      <c r="CL80" s="120">
        <v>0.04210805648186195</v>
      </c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2"/>
    </row>
    <row r="81" spans="1:108" ht="15.75">
      <c r="A81" s="61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140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2"/>
      <c r="BT81" s="123"/>
      <c r="BU81" s="124"/>
      <c r="BV81" s="124"/>
      <c r="BW81" s="124"/>
      <c r="BX81" s="124"/>
      <c r="BY81" s="124"/>
      <c r="BZ81" s="124"/>
      <c r="CA81" s="124"/>
      <c r="CB81" s="124"/>
      <c r="CC81" s="124"/>
      <c r="CD81" s="124"/>
      <c r="CE81" s="124"/>
      <c r="CF81" s="124"/>
      <c r="CG81" s="124"/>
      <c r="CH81" s="124"/>
      <c r="CI81" s="124"/>
      <c r="CJ81" s="124"/>
      <c r="CK81" s="125"/>
      <c r="CL81" s="123"/>
      <c r="CM81" s="124"/>
      <c r="CN81" s="124"/>
      <c r="CO81" s="124"/>
      <c r="CP81" s="124"/>
      <c r="CQ81" s="124"/>
      <c r="CR81" s="124"/>
      <c r="CS81" s="124"/>
      <c r="CT81" s="124"/>
      <c r="CU81" s="124"/>
      <c r="CV81" s="124"/>
      <c r="CW81" s="124"/>
      <c r="CX81" s="124"/>
      <c r="CY81" s="124"/>
      <c r="CZ81" s="124"/>
      <c r="DA81" s="124"/>
      <c r="DB81" s="124"/>
      <c r="DC81" s="124"/>
      <c r="DD81" s="125"/>
    </row>
    <row r="82" spans="1:108" ht="15.75">
      <c r="A82" s="61"/>
      <c r="B82" s="93" t="s">
        <v>174</v>
      </c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137" t="s">
        <v>143</v>
      </c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  <c r="BJ82" s="138"/>
      <c r="BK82" s="138"/>
      <c r="BL82" s="138"/>
      <c r="BM82" s="138"/>
      <c r="BN82" s="138"/>
      <c r="BO82" s="138"/>
      <c r="BP82" s="138"/>
      <c r="BQ82" s="138"/>
      <c r="BR82" s="138"/>
      <c r="BS82" s="139"/>
      <c r="BT82" s="120">
        <v>927.2709856700392</v>
      </c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2"/>
      <c r="CL82" s="120">
        <v>0.45777596054010616</v>
      </c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2"/>
    </row>
    <row r="83" spans="1:108" ht="15.75">
      <c r="A83" s="61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140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  <c r="BS83" s="142"/>
      <c r="BT83" s="123"/>
      <c r="BU83" s="124"/>
      <c r="BV83" s="124"/>
      <c r="BW83" s="124"/>
      <c r="BX83" s="124"/>
      <c r="BY83" s="124"/>
      <c r="BZ83" s="124"/>
      <c r="CA83" s="124"/>
      <c r="CB83" s="124"/>
      <c r="CC83" s="124"/>
      <c r="CD83" s="124"/>
      <c r="CE83" s="124"/>
      <c r="CF83" s="124"/>
      <c r="CG83" s="124"/>
      <c r="CH83" s="124"/>
      <c r="CI83" s="124"/>
      <c r="CJ83" s="124"/>
      <c r="CK83" s="125"/>
      <c r="CL83" s="123"/>
      <c r="CM83" s="124"/>
      <c r="CN83" s="124"/>
      <c r="CO83" s="124"/>
      <c r="CP83" s="124"/>
      <c r="CQ83" s="124"/>
      <c r="CR83" s="124"/>
      <c r="CS83" s="124"/>
      <c r="CT83" s="124"/>
      <c r="CU83" s="124"/>
      <c r="CV83" s="124"/>
      <c r="CW83" s="124"/>
      <c r="CX83" s="124"/>
      <c r="CY83" s="124"/>
      <c r="CZ83" s="124"/>
      <c r="DA83" s="124"/>
      <c r="DB83" s="124"/>
      <c r="DC83" s="124"/>
      <c r="DD83" s="125"/>
    </row>
    <row r="84" spans="1:108" ht="15.75">
      <c r="A84" s="61"/>
      <c r="B84" s="93" t="s">
        <v>175</v>
      </c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137" t="s">
        <v>143</v>
      </c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38"/>
      <c r="BO84" s="138"/>
      <c r="BP84" s="138"/>
      <c r="BQ84" s="138"/>
      <c r="BR84" s="138"/>
      <c r="BS84" s="139"/>
      <c r="BT84" s="120">
        <v>145.4549299177366</v>
      </c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2"/>
      <c r="CL84" s="120">
        <v>0.07180831848229492</v>
      </c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2"/>
    </row>
    <row r="85" spans="1:108" ht="15.75">
      <c r="A85" s="55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140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1"/>
      <c r="BN85" s="141"/>
      <c r="BO85" s="141"/>
      <c r="BP85" s="141"/>
      <c r="BQ85" s="141"/>
      <c r="BR85" s="141"/>
      <c r="BS85" s="142"/>
      <c r="BT85" s="123"/>
      <c r="BU85" s="124"/>
      <c r="BV85" s="124"/>
      <c r="BW85" s="124"/>
      <c r="BX85" s="124"/>
      <c r="BY85" s="124"/>
      <c r="BZ85" s="124"/>
      <c r="CA85" s="124"/>
      <c r="CB85" s="124"/>
      <c r="CC85" s="124"/>
      <c r="CD85" s="124"/>
      <c r="CE85" s="124"/>
      <c r="CF85" s="124"/>
      <c r="CG85" s="124"/>
      <c r="CH85" s="124"/>
      <c r="CI85" s="124"/>
      <c r="CJ85" s="124"/>
      <c r="CK85" s="125"/>
      <c r="CL85" s="123"/>
      <c r="CM85" s="124"/>
      <c r="CN85" s="124"/>
      <c r="CO85" s="124"/>
      <c r="CP85" s="124"/>
      <c r="CQ85" s="124"/>
      <c r="CR85" s="124"/>
      <c r="CS85" s="124"/>
      <c r="CT85" s="124"/>
      <c r="CU85" s="124"/>
      <c r="CV85" s="124"/>
      <c r="CW85" s="124"/>
      <c r="CX85" s="124"/>
      <c r="CY85" s="124"/>
      <c r="CZ85" s="124"/>
      <c r="DA85" s="124"/>
      <c r="DB85" s="124"/>
      <c r="DC85" s="124"/>
      <c r="DD85" s="125"/>
    </row>
    <row r="86" spans="1:108" ht="15.75">
      <c r="A86" s="55"/>
      <c r="B86" s="129" t="s">
        <v>176</v>
      </c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30"/>
      <c r="AS86" s="137" t="s">
        <v>143</v>
      </c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8"/>
      <c r="BR86" s="138"/>
      <c r="BS86" s="139"/>
      <c r="BT86" s="120">
        <v>0</v>
      </c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2"/>
      <c r="CL86" s="120">
        <v>0</v>
      </c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2"/>
    </row>
    <row r="87" spans="1:108" ht="15.75">
      <c r="A87" s="55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2"/>
      <c r="AS87" s="140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1"/>
      <c r="BN87" s="141"/>
      <c r="BO87" s="141"/>
      <c r="BP87" s="141"/>
      <c r="BQ87" s="141"/>
      <c r="BR87" s="141"/>
      <c r="BS87" s="142"/>
      <c r="BT87" s="123"/>
      <c r="BU87" s="124"/>
      <c r="BV87" s="124"/>
      <c r="BW87" s="124"/>
      <c r="BX87" s="124"/>
      <c r="BY87" s="124"/>
      <c r="BZ87" s="124"/>
      <c r="CA87" s="124"/>
      <c r="CB87" s="124"/>
      <c r="CC87" s="124"/>
      <c r="CD87" s="124"/>
      <c r="CE87" s="124"/>
      <c r="CF87" s="124"/>
      <c r="CG87" s="124"/>
      <c r="CH87" s="124"/>
      <c r="CI87" s="124"/>
      <c r="CJ87" s="124"/>
      <c r="CK87" s="125"/>
      <c r="CL87" s="123"/>
      <c r="CM87" s="124"/>
      <c r="CN87" s="124"/>
      <c r="CO87" s="124"/>
      <c r="CP87" s="124"/>
      <c r="CQ87" s="124"/>
      <c r="CR87" s="124"/>
      <c r="CS87" s="124"/>
      <c r="CT87" s="124"/>
      <c r="CU87" s="124"/>
      <c r="CV87" s="124"/>
      <c r="CW87" s="124"/>
      <c r="CX87" s="124"/>
      <c r="CY87" s="124"/>
      <c r="CZ87" s="124"/>
      <c r="DA87" s="124"/>
      <c r="DB87" s="124"/>
      <c r="DC87" s="124"/>
      <c r="DD87" s="125"/>
    </row>
    <row r="88" spans="1:108" ht="15.75">
      <c r="A88" s="55"/>
      <c r="B88" s="129" t="s">
        <v>177</v>
      </c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30"/>
      <c r="AS88" s="137" t="s">
        <v>143</v>
      </c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138"/>
      <c r="BI88" s="138"/>
      <c r="BJ88" s="138"/>
      <c r="BK88" s="138"/>
      <c r="BL88" s="138"/>
      <c r="BM88" s="138"/>
      <c r="BN88" s="138"/>
      <c r="BO88" s="138"/>
      <c r="BP88" s="138"/>
      <c r="BQ88" s="138"/>
      <c r="BR88" s="138"/>
      <c r="BS88" s="139"/>
      <c r="BT88" s="120">
        <v>513.2654402525632</v>
      </c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2"/>
      <c r="CL88" s="120">
        <v>0.2533893366175766</v>
      </c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2"/>
    </row>
    <row r="89" spans="1:108" ht="15.75">
      <c r="A89" s="55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2"/>
      <c r="AS89" s="140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1"/>
      <c r="BR89" s="141"/>
      <c r="BS89" s="142"/>
      <c r="BT89" s="123"/>
      <c r="BU89" s="124"/>
      <c r="BV89" s="124"/>
      <c r="BW89" s="124"/>
      <c r="BX89" s="124"/>
      <c r="BY89" s="124"/>
      <c r="BZ89" s="124"/>
      <c r="CA89" s="124"/>
      <c r="CB89" s="124"/>
      <c r="CC89" s="124"/>
      <c r="CD89" s="124"/>
      <c r="CE89" s="124"/>
      <c r="CF89" s="124"/>
      <c r="CG89" s="124"/>
      <c r="CH89" s="124"/>
      <c r="CI89" s="124"/>
      <c r="CJ89" s="124"/>
      <c r="CK89" s="125"/>
      <c r="CL89" s="123"/>
      <c r="CM89" s="124"/>
      <c r="CN89" s="124"/>
      <c r="CO89" s="124"/>
      <c r="CP89" s="124"/>
      <c r="CQ89" s="124"/>
      <c r="CR89" s="124"/>
      <c r="CS89" s="124"/>
      <c r="CT89" s="124"/>
      <c r="CU89" s="124"/>
      <c r="CV89" s="124"/>
      <c r="CW89" s="124"/>
      <c r="CX89" s="124"/>
      <c r="CY89" s="124"/>
      <c r="CZ89" s="124"/>
      <c r="DA89" s="124"/>
      <c r="DB89" s="124"/>
      <c r="DC89" s="124"/>
      <c r="DD89" s="125"/>
    </row>
    <row r="90" spans="1:108" ht="15.75">
      <c r="A90" s="55"/>
      <c r="B90" s="129" t="s">
        <v>178</v>
      </c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30"/>
      <c r="AS90" s="137" t="s">
        <v>143</v>
      </c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  <c r="BH90" s="138"/>
      <c r="BI90" s="138"/>
      <c r="BJ90" s="138"/>
      <c r="BK90" s="138"/>
      <c r="BL90" s="138"/>
      <c r="BM90" s="138"/>
      <c r="BN90" s="138"/>
      <c r="BO90" s="138"/>
      <c r="BP90" s="138"/>
      <c r="BQ90" s="138"/>
      <c r="BR90" s="138"/>
      <c r="BS90" s="139"/>
      <c r="BT90" s="120">
        <v>135.27589080974738</v>
      </c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2"/>
      <c r="CL90" s="120">
        <v>0.06678312145030972</v>
      </c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2"/>
    </row>
    <row r="91" spans="1:108" ht="15.75">
      <c r="A91" s="55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2"/>
      <c r="AS91" s="140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1"/>
      <c r="BN91" s="141"/>
      <c r="BO91" s="141"/>
      <c r="BP91" s="141"/>
      <c r="BQ91" s="141"/>
      <c r="BR91" s="141"/>
      <c r="BS91" s="142"/>
      <c r="BT91" s="123"/>
      <c r="BU91" s="124"/>
      <c r="BV91" s="124"/>
      <c r="BW91" s="124"/>
      <c r="BX91" s="124"/>
      <c r="BY91" s="124"/>
      <c r="BZ91" s="124"/>
      <c r="CA91" s="124"/>
      <c r="CB91" s="124"/>
      <c r="CC91" s="124"/>
      <c r="CD91" s="124"/>
      <c r="CE91" s="124"/>
      <c r="CF91" s="124"/>
      <c r="CG91" s="124"/>
      <c r="CH91" s="124"/>
      <c r="CI91" s="124"/>
      <c r="CJ91" s="124"/>
      <c r="CK91" s="125"/>
      <c r="CL91" s="123"/>
      <c r="CM91" s="124"/>
      <c r="CN91" s="124"/>
      <c r="CO91" s="124"/>
      <c r="CP91" s="124"/>
      <c r="CQ91" s="124"/>
      <c r="CR91" s="124"/>
      <c r="CS91" s="124"/>
      <c r="CT91" s="124"/>
      <c r="CU91" s="124"/>
      <c r="CV91" s="124"/>
      <c r="CW91" s="124"/>
      <c r="CX91" s="124"/>
      <c r="CY91" s="124"/>
      <c r="CZ91" s="124"/>
      <c r="DA91" s="124"/>
      <c r="DB91" s="124"/>
      <c r="DC91" s="124"/>
      <c r="DD91" s="125"/>
    </row>
    <row r="92" spans="1:108" ht="15.75">
      <c r="A92" s="55"/>
      <c r="B92" s="129" t="s">
        <v>179</v>
      </c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30"/>
      <c r="AS92" s="137" t="s">
        <v>143</v>
      </c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138"/>
      <c r="BE92" s="138"/>
      <c r="BF92" s="138"/>
      <c r="BG92" s="138"/>
      <c r="BH92" s="138"/>
      <c r="BI92" s="138"/>
      <c r="BJ92" s="138"/>
      <c r="BK92" s="138"/>
      <c r="BL92" s="138"/>
      <c r="BM92" s="138"/>
      <c r="BN92" s="138"/>
      <c r="BO92" s="138"/>
      <c r="BP92" s="138"/>
      <c r="BQ92" s="138"/>
      <c r="BR92" s="138"/>
      <c r="BS92" s="139"/>
      <c r="BT92" s="120">
        <v>0</v>
      </c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2"/>
      <c r="CL92" s="120">
        <v>0</v>
      </c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2"/>
    </row>
    <row r="93" spans="1:108" ht="15.75">
      <c r="A93" s="55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2"/>
      <c r="AS93" s="140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2"/>
      <c r="BT93" s="123"/>
      <c r="BU93" s="124"/>
      <c r="BV93" s="124"/>
      <c r="BW93" s="124"/>
      <c r="BX93" s="124"/>
      <c r="BY93" s="124"/>
      <c r="BZ93" s="124"/>
      <c r="CA93" s="124"/>
      <c r="CB93" s="124"/>
      <c r="CC93" s="124"/>
      <c r="CD93" s="124"/>
      <c r="CE93" s="124"/>
      <c r="CF93" s="124"/>
      <c r="CG93" s="124"/>
      <c r="CH93" s="124"/>
      <c r="CI93" s="124"/>
      <c r="CJ93" s="124"/>
      <c r="CK93" s="125"/>
      <c r="CL93" s="123"/>
      <c r="CM93" s="124"/>
      <c r="CN93" s="124"/>
      <c r="CO93" s="124"/>
      <c r="CP93" s="124"/>
      <c r="CQ93" s="124"/>
      <c r="CR93" s="124"/>
      <c r="CS93" s="124"/>
      <c r="CT93" s="124"/>
      <c r="CU93" s="124"/>
      <c r="CV93" s="124"/>
      <c r="CW93" s="124"/>
      <c r="CX93" s="124"/>
      <c r="CY93" s="124"/>
      <c r="CZ93" s="124"/>
      <c r="DA93" s="124"/>
      <c r="DB93" s="124"/>
      <c r="DC93" s="124"/>
      <c r="DD93" s="125"/>
    </row>
    <row r="94" spans="1:108" ht="15.75">
      <c r="A94" s="55"/>
      <c r="B94" s="129" t="s">
        <v>180</v>
      </c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30"/>
      <c r="AS94" s="137" t="s">
        <v>143</v>
      </c>
      <c r="AT94" s="138"/>
      <c r="AU94" s="138"/>
      <c r="AV94" s="138"/>
      <c r="AW94" s="138"/>
      <c r="AX94" s="138"/>
      <c r="AY94" s="138"/>
      <c r="AZ94" s="138"/>
      <c r="BA94" s="138"/>
      <c r="BB94" s="138"/>
      <c r="BC94" s="138"/>
      <c r="BD94" s="138"/>
      <c r="BE94" s="138"/>
      <c r="BF94" s="138"/>
      <c r="BG94" s="138"/>
      <c r="BH94" s="138"/>
      <c r="BI94" s="138"/>
      <c r="BJ94" s="138"/>
      <c r="BK94" s="138"/>
      <c r="BL94" s="138"/>
      <c r="BM94" s="138"/>
      <c r="BN94" s="138"/>
      <c r="BO94" s="138"/>
      <c r="BP94" s="138"/>
      <c r="BQ94" s="138"/>
      <c r="BR94" s="138"/>
      <c r="BS94" s="139"/>
      <c r="BT94" s="120">
        <v>0</v>
      </c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2"/>
      <c r="CL94" s="120">
        <v>0</v>
      </c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2"/>
    </row>
    <row r="95" spans="1:108" ht="15.75">
      <c r="A95" s="55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32"/>
      <c r="AS95" s="140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2"/>
      <c r="BT95" s="123"/>
      <c r="BU95" s="124"/>
      <c r="BV95" s="124"/>
      <c r="BW95" s="124"/>
      <c r="BX95" s="124"/>
      <c r="BY95" s="124"/>
      <c r="BZ95" s="124"/>
      <c r="CA95" s="124"/>
      <c r="CB95" s="124"/>
      <c r="CC95" s="124"/>
      <c r="CD95" s="124"/>
      <c r="CE95" s="124"/>
      <c r="CF95" s="124"/>
      <c r="CG95" s="124"/>
      <c r="CH95" s="124"/>
      <c r="CI95" s="124"/>
      <c r="CJ95" s="124"/>
      <c r="CK95" s="125"/>
      <c r="CL95" s="123"/>
      <c r="CM95" s="124"/>
      <c r="CN95" s="124"/>
      <c r="CO95" s="124"/>
      <c r="CP95" s="124"/>
      <c r="CQ95" s="124"/>
      <c r="CR95" s="124"/>
      <c r="CS95" s="124"/>
      <c r="CT95" s="124"/>
      <c r="CU95" s="124"/>
      <c r="CV95" s="124"/>
      <c r="CW95" s="124"/>
      <c r="CX95" s="124"/>
      <c r="CY95" s="124"/>
      <c r="CZ95" s="124"/>
      <c r="DA95" s="124"/>
      <c r="DB95" s="124"/>
      <c r="DC95" s="124"/>
      <c r="DD95" s="125"/>
    </row>
    <row r="96" spans="1:108" ht="15.75">
      <c r="A96" s="55"/>
      <c r="B96" s="129" t="s">
        <v>181</v>
      </c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30"/>
      <c r="AS96" s="137" t="s">
        <v>143</v>
      </c>
      <c r="AT96" s="138"/>
      <c r="AU96" s="138"/>
      <c r="AV96" s="138"/>
      <c r="AW96" s="138"/>
      <c r="AX96" s="138"/>
      <c r="AY96" s="138"/>
      <c r="AZ96" s="138"/>
      <c r="BA96" s="138"/>
      <c r="BB96" s="138"/>
      <c r="BC96" s="138"/>
      <c r="BD96" s="138"/>
      <c r="BE96" s="138"/>
      <c r="BF96" s="138"/>
      <c r="BG96" s="138"/>
      <c r="BH96" s="138"/>
      <c r="BI96" s="138"/>
      <c r="BJ96" s="138"/>
      <c r="BK96" s="138"/>
      <c r="BL96" s="138"/>
      <c r="BM96" s="138"/>
      <c r="BN96" s="138"/>
      <c r="BO96" s="138"/>
      <c r="BP96" s="138"/>
      <c r="BQ96" s="138"/>
      <c r="BR96" s="138"/>
      <c r="BS96" s="139"/>
      <c r="BT96" s="120">
        <v>324.9131141251543</v>
      </c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2"/>
      <c r="CL96" s="120">
        <v>0.16040339362418757</v>
      </c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2"/>
    </row>
    <row r="97" spans="1:108" ht="15.75">
      <c r="A97" s="55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2"/>
      <c r="AS97" s="140"/>
      <c r="AT97" s="141"/>
      <c r="AU97" s="141"/>
      <c r="AV97" s="141"/>
      <c r="AW97" s="141"/>
      <c r="AX97" s="141"/>
      <c r="AY97" s="141"/>
      <c r="AZ97" s="141"/>
      <c r="BA97" s="141"/>
      <c r="BB97" s="141"/>
      <c r="BC97" s="141"/>
      <c r="BD97" s="141"/>
      <c r="BE97" s="141"/>
      <c r="BF97" s="141"/>
      <c r="BG97" s="141"/>
      <c r="BH97" s="141"/>
      <c r="BI97" s="141"/>
      <c r="BJ97" s="141"/>
      <c r="BK97" s="141"/>
      <c r="BL97" s="141"/>
      <c r="BM97" s="141"/>
      <c r="BN97" s="141"/>
      <c r="BO97" s="141"/>
      <c r="BP97" s="141"/>
      <c r="BQ97" s="141"/>
      <c r="BR97" s="141"/>
      <c r="BS97" s="142"/>
      <c r="BT97" s="123"/>
      <c r="BU97" s="124"/>
      <c r="BV97" s="124"/>
      <c r="BW97" s="124"/>
      <c r="BX97" s="124"/>
      <c r="BY97" s="124"/>
      <c r="BZ97" s="124"/>
      <c r="CA97" s="124"/>
      <c r="CB97" s="124"/>
      <c r="CC97" s="124"/>
      <c r="CD97" s="124"/>
      <c r="CE97" s="124"/>
      <c r="CF97" s="124"/>
      <c r="CG97" s="124"/>
      <c r="CH97" s="124"/>
      <c r="CI97" s="124"/>
      <c r="CJ97" s="124"/>
      <c r="CK97" s="125"/>
      <c r="CL97" s="123"/>
      <c r="CM97" s="124"/>
      <c r="CN97" s="124"/>
      <c r="CO97" s="124"/>
      <c r="CP97" s="124"/>
      <c r="CQ97" s="124"/>
      <c r="CR97" s="124"/>
      <c r="CS97" s="124"/>
      <c r="CT97" s="124"/>
      <c r="CU97" s="124"/>
      <c r="CV97" s="124"/>
      <c r="CW97" s="124"/>
      <c r="CX97" s="124"/>
      <c r="CY97" s="124"/>
      <c r="CZ97" s="124"/>
      <c r="DA97" s="124"/>
      <c r="DB97" s="124"/>
      <c r="DC97" s="124"/>
      <c r="DD97" s="125"/>
    </row>
    <row r="98" spans="1:108" ht="15.75">
      <c r="A98" s="55"/>
      <c r="B98" s="131" t="s">
        <v>182</v>
      </c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2"/>
      <c r="AS98" s="49"/>
      <c r="AT98" s="135" t="s">
        <v>183</v>
      </c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  <c r="BK98" s="135"/>
      <c r="BL98" s="135"/>
      <c r="BM98" s="135"/>
      <c r="BN98" s="135"/>
      <c r="BO98" s="135"/>
      <c r="BP98" s="135"/>
      <c r="BQ98" s="135"/>
      <c r="BR98" s="135"/>
      <c r="BS98" s="136"/>
      <c r="BT98" s="123">
        <v>1235.616</v>
      </c>
      <c r="BU98" s="124"/>
      <c r="BV98" s="124"/>
      <c r="BW98" s="124"/>
      <c r="BX98" s="124"/>
      <c r="BY98" s="124"/>
      <c r="BZ98" s="124"/>
      <c r="CA98" s="124"/>
      <c r="CB98" s="124"/>
      <c r="CC98" s="124"/>
      <c r="CD98" s="124"/>
      <c r="CE98" s="124"/>
      <c r="CF98" s="124"/>
      <c r="CG98" s="124"/>
      <c r="CH98" s="124"/>
      <c r="CI98" s="124"/>
      <c r="CJ98" s="124"/>
      <c r="CK98" s="125"/>
      <c r="CL98" s="123">
        <v>0.61</v>
      </c>
      <c r="CM98" s="124"/>
      <c r="CN98" s="124"/>
      <c r="CO98" s="124"/>
      <c r="CP98" s="124"/>
      <c r="CQ98" s="124"/>
      <c r="CR98" s="124"/>
      <c r="CS98" s="124"/>
      <c r="CT98" s="124"/>
      <c r="CU98" s="124"/>
      <c r="CV98" s="124"/>
      <c r="CW98" s="124"/>
      <c r="CX98" s="124"/>
      <c r="CY98" s="124"/>
      <c r="CZ98" s="124"/>
      <c r="DA98" s="124"/>
      <c r="DB98" s="124"/>
      <c r="DC98" s="124"/>
      <c r="DD98" s="125"/>
    </row>
    <row r="99" spans="1:108" ht="15.75">
      <c r="A99" s="42"/>
      <c r="B99" s="129" t="s">
        <v>184</v>
      </c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30"/>
      <c r="AS99" s="42"/>
      <c r="AT99" s="108">
        <v>0</v>
      </c>
      <c r="AU99" s="108"/>
      <c r="AV99" s="108"/>
      <c r="AW99" s="108"/>
      <c r="AX99" s="108"/>
      <c r="AY99" s="108"/>
      <c r="AZ99" s="43"/>
      <c r="BA99" s="133" t="s">
        <v>147</v>
      </c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4"/>
      <c r="BT99" s="120">
        <v>0</v>
      </c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2"/>
      <c r="CL99" s="120">
        <v>0</v>
      </c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2"/>
    </row>
    <row r="100" spans="1:108" ht="15.75">
      <c r="A100" s="46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2"/>
      <c r="AS100" s="126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8"/>
      <c r="BT100" s="123"/>
      <c r="BU100" s="124"/>
      <c r="BV100" s="124"/>
      <c r="BW100" s="124"/>
      <c r="BX100" s="124"/>
      <c r="BY100" s="124"/>
      <c r="BZ100" s="124"/>
      <c r="CA100" s="124"/>
      <c r="CB100" s="124"/>
      <c r="CC100" s="124"/>
      <c r="CD100" s="124"/>
      <c r="CE100" s="124"/>
      <c r="CF100" s="124"/>
      <c r="CG100" s="124"/>
      <c r="CH100" s="124"/>
      <c r="CI100" s="124"/>
      <c r="CJ100" s="124"/>
      <c r="CK100" s="125"/>
      <c r="CL100" s="123"/>
      <c r="CM100" s="124"/>
      <c r="CN100" s="124"/>
      <c r="CO100" s="124"/>
      <c r="CP100" s="124"/>
      <c r="CQ100" s="124"/>
      <c r="CR100" s="124"/>
      <c r="CS100" s="124"/>
      <c r="CT100" s="124"/>
      <c r="CU100" s="124"/>
      <c r="CV100" s="124"/>
      <c r="CW100" s="124"/>
      <c r="CX100" s="124"/>
      <c r="CY100" s="124"/>
      <c r="CZ100" s="124"/>
      <c r="DA100" s="124"/>
      <c r="DB100" s="124"/>
      <c r="DC100" s="124"/>
      <c r="DD100" s="125"/>
    </row>
    <row r="101" spans="1:108" ht="15.75">
      <c r="A101" s="42"/>
      <c r="B101" s="129" t="s">
        <v>185</v>
      </c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30"/>
      <c r="AS101" s="42"/>
      <c r="AT101" s="108">
        <v>0</v>
      </c>
      <c r="AU101" s="108"/>
      <c r="AV101" s="108"/>
      <c r="AW101" s="108"/>
      <c r="AX101" s="108"/>
      <c r="AY101" s="108"/>
      <c r="AZ101" s="43"/>
      <c r="BA101" s="133" t="s">
        <v>147</v>
      </c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4"/>
      <c r="BT101" s="120">
        <v>0</v>
      </c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2"/>
      <c r="CL101" s="120">
        <v>0</v>
      </c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2"/>
    </row>
    <row r="102" spans="1:108" ht="15.75">
      <c r="A102" s="46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2"/>
      <c r="AS102" s="126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8"/>
      <c r="BT102" s="123"/>
      <c r="BU102" s="124"/>
      <c r="BV102" s="124"/>
      <c r="BW102" s="124"/>
      <c r="BX102" s="124"/>
      <c r="BY102" s="124"/>
      <c r="BZ102" s="124"/>
      <c r="CA102" s="124"/>
      <c r="CB102" s="124"/>
      <c r="CC102" s="124"/>
      <c r="CD102" s="124"/>
      <c r="CE102" s="124"/>
      <c r="CF102" s="124"/>
      <c r="CG102" s="124"/>
      <c r="CH102" s="124"/>
      <c r="CI102" s="124"/>
      <c r="CJ102" s="124"/>
      <c r="CK102" s="125"/>
      <c r="CL102" s="123"/>
      <c r="CM102" s="124"/>
      <c r="CN102" s="124"/>
      <c r="CO102" s="124"/>
      <c r="CP102" s="124"/>
      <c r="CQ102" s="124"/>
      <c r="CR102" s="124"/>
      <c r="CS102" s="124"/>
      <c r="CT102" s="124"/>
      <c r="CU102" s="124"/>
      <c r="CV102" s="124"/>
      <c r="CW102" s="124"/>
      <c r="CX102" s="124"/>
      <c r="CY102" s="124"/>
      <c r="CZ102" s="124"/>
      <c r="DA102" s="124"/>
      <c r="DB102" s="124"/>
      <c r="DC102" s="124"/>
      <c r="DD102" s="125"/>
    </row>
    <row r="103" spans="1:108" ht="15.75">
      <c r="A103" s="46"/>
      <c r="B103" s="94" t="s">
        <v>186</v>
      </c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7"/>
      <c r="AS103" s="104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9"/>
      <c r="BT103" s="113">
        <v>13520.962180661065</v>
      </c>
      <c r="BU103" s="114"/>
      <c r="BV103" s="114"/>
      <c r="BW103" s="114"/>
      <c r="BX103" s="114"/>
      <c r="BY103" s="114"/>
      <c r="BZ103" s="114"/>
      <c r="CA103" s="114"/>
      <c r="CB103" s="114"/>
      <c r="CC103" s="114"/>
      <c r="CD103" s="114"/>
      <c r="CE103" s="114"/>
      <c r="CF103" s="114"/>
      <c r="CG103" s="114"/>
      <c r="CH103" s="114"/>
      <c r="CI103" s="114"/>
      <c r="CJ103" s="114"/>
      <c r="CK103" s="115"/>
      <c r="CL103" s="113">
        <v>6.675040571021457</v>
      </c>
      <c r="CM103" s="114"/>
      <c r="CN103" s="114"/>
      <c r="CO103" s="114"/>
      <c r="CP103" s="114"/>
      <c r="CQ103" s="114"/>
      <c r="CR103" s="114"/>
      <c r="CS103" s="114"/>
      <c r="CT103" s="114"/>
      <c r="CU103" s="114"/>
      <c r="CV103" s="114"/>
      <c r="CW103" s="114"/>
      <c r="CX103" s="114"/>
      <c r="CY103" s="114"/>
      <c r="CZ103" s="114"/>
      <c r="DA103" s="114"/>
      <c r="DB103" s="114"/>
      <c r="DC103" s="114"/>
      <c r="DD103" s="115"/>
    </row>
    <row r="104" spans="1:108" ht="15.75">
      <c r="A104" s="103" t="s">
        <v>187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</row>
    <row r="105" spans="1:108" ht="15.75">
      <c r="A105" s="110" t="s">
        <v>188</v>
      </c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07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9"/>
      <c r="BT105" s="113">
        <v>1622.5154616793277</v>
      </c>
      <c r="BU105" s="114"/>
      <c r="BV105" s="114"/>
      <c r="BW105" s="114"/>
      <c r="BX105" s="114"/>
      <c r="BY105" s="114"/>
      <c r="BZ105" s="114"/>
      <c r="CA105" s="114"/>
      <c r="CB105" s="114"/>
      <c r="CC105" s="114"/>
      <c r="CD105" s="114"/>
      <c r="CE105" s="114"/>
      <c r="CF105" s="114"/>
      <c r="CG105" s="114"/>
      <c r="CH105" s="114"/>
      <c r="CI105" s="114"/>
      <c r="CJ105" s="114"/>
      <c r="CK105" s="115"/>
      <c r="CL105" s="113">
        <v>0.8010048685225749</v>
      </c>
      <c r="CM105" s="114"/>
      <c r="CN105" s="114"/>
      <c r="CO105" s="114"/>
      <c r="CP105" s="114"/>
      <c r="CQ105" s="114"/>
      <c r="CR105" s="114"/>
      <c r="CS105" s="114"/>
      <c r="CT105" s="114"/>
      <c r="CU105" s="114"/>
      <c r="CV105" s="114"/>
      <c r="CW105" s="114"/>
      <c r="CX105" s="114"/>
      <c r="CY105" s="114"/>
      <c r="CZ105" s="114"/>
      <c r="DA105" s="114"/>
      <c r="DB105" s="114"/>
      <c r="DC105" s="114"/>
      <c r="DD105" s="115"/>
    </row>
    <row r="106" spans="1:108" ht="15.75">
      <c r="A106" s="107" t="s">
        <v>189</v>
      </c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8"/>
      <c r="BU106" s="108"/>
      <c r="BV106" s="108"/>
      <c r="BW106" s="108"/>
      <c r="BX106" s="108"/>
      <c r="BY106" s="108"/>
      <c r="BZ106" s="108"/>
      <c r="CA106" s="108"/>
      <c r="CB106" s="108"/>
      <c r="CC106" s="108"/>
      <c r="CD106" s="108"/>
      <c r="CE106" s="108"/>
      <c r="CF106" s="108"/>
      <c r="CG106" s="108"/>
      <c r="CH106" s="108"/>
      <c r="CI106" s="108"/>
      <c r="CJ106" s="108"/>
      <c r="CK106" s="108"/>
      <c r="CL106" s="108"/>
      <c r="CM106" s="108"/>
      <c r="CN106" s="108"/>
      <c r="CO106" s="108"/>
      <c r="CP106" s="108"/>
      <c r="CQ106" s="108"/>
      <c r="CR106" s="108"/>
      <c r="CS106" s="108"/>
      <c r="CT106" s="108"/>
      <c r="CU106" s="108"/>
      <c r="CV106" s="108"/>
      <c r="CW106" s="108"/>
      <c r="CX106" s="108"/>
      <c r="CY106" s="108"/>
      <c r="CZ106" s="108"/>
      <c r="DA106" s="108"/>
      <c r="DB106" s="108"/>
      <c r="DC106" s="108"/>
      <c r="DD106" s="109"/>
    </row>
    <row r="107" spans="1:108" ht="15.75">
      <c r="A107" s="110" t="s">
        <v>190</v>
      </c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2">
        <v>15143.477642340393</v>
      </c>
      <c r="BU107" s="112"/>
      <c r="BV107" s="112"/>
      <c r="BW107" s="112"/>
      <c r="BX107" s="112"/>
      <c r="BY107" s="112"/>
      <c r="BZ107" s="112"/>
      <c r="CA107" s="112"/>
      <c r="CB107" s="112"/>
      <c r="CC107" s="112"/>
      <c r="CD107" s="112"/>
      <c r="CE107" s="112"/>
      <c r="CF107" s="112"/>
      <c r="CG107" s="112"/>
      <c r="CH107" s="112"/>
      <c r="CI107" s="112"/>
      <c r="CJ107" s="112"/>
      <c r="CK107" s="112"/>
      <c r="CL107" s="112">
        <v>7.4760454395440314</v>
      </c>
      <c r="CM107" s="112"/>
      <c r="CN107" s="112"/>
      <c r="CO107" s="112"/>
      <c r="CP107" s="112"/>
      <c r="CQ107" s="112"/>
      <c r="CR107" s="112"/>
      <c r="CS107" s="112"/>
      <c r="CT107" s="112"/>
      <c r="CU107" s="112"/>
      <c r="CV107" s="112"/>
      <c r="CW107" s="112"/>
      <c r="CX107" s="112"/>
      <c r="CY107" s="112"/>
      <c r="CZ107" s="112"/>
      <c r="DA107" s="112"/>
      <c r="DB107" s="112"/>
      <c r="DC107" s="112"/>
      <c r="DD107" s="112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62" t="s">
        <v>109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2"/>
      <c r="CK111" s="5" t="s">
        <v>112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113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60"/>
  <sheetViews>
    <sheetView tabSelected="1" workbookViewId="0" topLeftCell="A1">
      <selection activeCell="DF14" sqref="DF14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191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1-50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9" t="s">
        <v>1</v>
      </c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85" t="s">
        <v>2</v>
      </c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71" t="s">
        <v>3</v>
      </c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203" t="s">
        <v>5</v>
      </c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36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5" t="s">
        <v>115</v>
      </c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6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116</v>
      </c>
      <c r="BG13" s="2"/>
      <c r="BH13" s="166"/>
      <c r="BI13" s="166"/>
      <c r="BJ13" s="166"/>
      <c r="BK13" s="166"/>
      <c r="BL13" s="166"/>
      <c r="BM13" s="2" t="s">
        <v>116</v>
      </c>
      <c r="BN13" s="2"/>
      <c r="BO13" s="2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67">
        <v>20</v>
      </c>
      <c r="CO13" s="167"/>
      <c r="CP13" s="167"/>
      <c r="CQ13" s="167"/>
      <c r="CR13" s="167"/>
      <c r="CS13" s="167"/>
      <c r="CT13" s="168"/>
      <c r="CU13" s="168"/>
      <c r="CV13" s="168"/>
      <c r="CW13" s="2" t="s">
        <v>117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202" t="s">
        <v>118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</row>
    <row r="16" spans="1:108" ht="16.5">
      <c r="A16" s="202" t="s">
        <v>192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</row>
    <row r="17" spans="1:108" ht="16.5">
      <c r="A17" s="202" t="s">
        <v>193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</row>
    <row r="18" spans="1:108" ht="16.5">
      <c r="A18" s="202" t="s">
        <v>194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</row>
    <row r="19" spans="1:108" ht="16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63" t="str">
        <f>'Приложение 1'!D19</f>
        <v>ул.Марата, д.30 А</v>
      </c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ht="15.75">
      <c r="A20" s="102" t="s">
        <v>195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 t="s">
        <v>122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 t="s">
        <v>123</v>
      </c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 t="s">
        <v>124</v>
      </c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</row>
    <row r="23" spans="1:108" ht="15.75">
      <c r="A23" s="81" t="s">
        <v>196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</row>
    <row r="24" spans="1:108" ht="15.75">
      <c r="A24" s="65"/>
      <c r="B24" s="129" t="s">
        <v>197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30"/>
      <c r="AS24" s="42"/>
      <c r="AT24" s="129" t="s">
        <v>198</v>
      </c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30"/>
      <c r="BT24" s="184">
        <v>600</v>
      </c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6"/>
      <c r="CL24" s="193">
        <f>BT24/12/'Приложение 1'!E45</f>
        <v>0.2962085308056872</v>
      </c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5"/>
    </row>
    <row r="25" spans="1:108" ht="15.75">
      <c r="A25" s="66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6"/>
      <c r="AS25" s="51"/>
      <c r="AT25" s="28" t="s">
        <v>199</v>
      </c>
      <c r="AU25" s="28"/>
      <c r="AV25" s="28"/>
      <c r="AW25" s="28"/>
      <c r="AX25" s="28"/>
      <c r="AY25" s="28"/>
      <c r="AZ25" s="41"/>
      <c r="BA25" s="29"/>
      <c r="BB25" s="29"/>
      <c r="BC25" s="29"/>
      <c r="BD25" s="147">
        <v>1</v>
      </c>
      <c r="BE25" s="147"/>
      <c r="BF25" s="147"/>
      <c r="BG25" s="147"/>
      <c r="BH25" s="147"/>
      <c r="BI25" s="147"/>
      <c r="BJ25" s="147"/>
      <c r="BK25" s="29"/>
      <c r="BL25" s="29" t="s">
        <v>161</v>
      </c>
      <c r="BM25" s="2"/>
      <c r="BN25" s="29"/>
      <c r="BO25" s="29"/>
      <c r="BP25" s="29"/>
      <c r="BQ25" s="29"/>
      <c r="BR25" s="29"/>
      <c r="BS25" s="54"/>
      <c r="BT25" s="187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9"/>
      <c r="CL25" s="196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8"/>
    </row>
    <row r="26" spans="1:108" ht="15.75">
      <c r="A26" s="66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6"/>
      <c r="AS26" s="51"/>
      <c r="AT26" s="152" t="s">
        <v>200</v>
      </c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6"/>
      <c r="BT26" s="187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9"/>
      <c r="CL26" s="196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  <c r="DB26" s="197"/>
      <c r="DC26" s="197"/>
      <c r="DD26" s="198"/>
    </row>
    <row r="27" spans="1:108" ht="15.75">
      <c r="A27" s="66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6"/>
      <c r="AS27" s="51"/>
      <c r="AT27" s="28" t="s">
        <v>160</v>
      </c>
      <c r="AU27" s="28"/>
      <c r="AV27" s="28"/>
      <c r="AW27" s="28"/>
      <c r="AX27" s="28"/>
      <c r="AY27" s="28"/>
      <c r="AZ27" s="41"/>
      <c r="BA27" s="29"/>
      <c r="BB27" s="29"/>
      <c r="BC27" s="29"/>
      <c r="BD27" s="41"/>
      <c r="BE27" s="147"/>
      <c r="BF27" s="147"/>
      <c r="BG27" s="147"/>
      <c r="BH27" s="147"/>
      <c r="BI27" s="147"/>
      <c r="BJ27" s="147"/>
      <c r="BK27" s="29"/>
      <c r="BL27" s="29" t="s">
        <v>161</v>
      </c>
      <c r="BM27" s="2"/>
      <c r="BN27" s="29"/>
      <c r="BO27" s="29"/>
      <c r="BP27" s="29"/>
      <c r="BQ27" s="29"/>
      <c r="BR27" s="29"/>
      <c r="BS27" s="54"/>
      <c r="BT27" s="187"/>
      <c r="BU27" s="188"/>
      <c r="BV27" s="188"/>
      <c r="BW27" s="188"/>
      <c r="BX27" s="188"/>
      <c r="BY27" s="188"/>
      <c r="BZ27" s="188"/>
      <c r="CA27" s="188"/>
      <c r="CB27" s="188"/>
      <c r="CC27" s="188"/>
      <c r="CD27" s="188"/>
      <c r="CE27" s="188"/>
      <c r="CF27" s="188"/>
      <c r="CG27" s="188"/>
      <c r="CH27" s="188"/>
      <c r="CI27" s="188"/>
      <c r="CJ27" s="188"/>
      <c r="CK27" s="189"/>
      <c r="CL27" s="196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8"/>
    </row>
    <row r="28" spans="1:108" ht="15.75">
      <c r="A28" s="66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6"/>
      <c r="AS28" s="51"/>
      <c r="AT28" s="152" t="s">
        <v>201</v>
      </c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6"/>
      <c r="BT28" s="187"/>
      <c r="BU28" s="188"/>
      <c r="BV28" s="188"/>
      <c r="BW28" s="188"/>
      <c r="BX28" s="188"/>
      <c r="BY28" s="188"/>
      <c r="BZ28" s="188"/>
      <c r="CA28" s="188"/>
      <c r="CB28" s="188"/>
      <c r="CC28" s="188"/>
      <c r="CD28" s="188"/>
      <c r="CE28" s="188"/>
      <c r="CF28" s="188"/>
      <c r="CG28" s="188"/>
      <c r="CH28" s="188"/>
      <c r="CI28" s="188"/>
      <c r="CJ28" s="188"/>
      <c r="CK28" s="189"/>
      <c r="CL28" s="196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8"/>
    </row>
    <row r="29" spans="1:108" ht="15.75">
      <c r="A29" s="66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6"/>
      <c r="AS29" s="51"/>
      <c r="AT29" s="28" t="s">
        <v>202</v>
      </c>
      <c r="AU29" s="28"/>
      <c r="AV29" s="28"/>
      <c r="AW29" s="28"/>
      <c r="AX29" s="28"/>
      <c r="AY29" s="28"/>
      <c r="AZ29" s="41"/>
      <c r="BA29" s="29"/>
      <c r="BB29" s="29"/>
      <c r="BC29" s="29"/>
      <c r="BD29" s="41"/>
      <c r="BE29" s="147"/>
      <c r="BF29" s="147"/>
      <c r="BG29" s="147"/>
      <c r="BH29" s="147"/>
      <c r="BI29" s="147"/>
      <c r="BJ29" s="147"/>
      <c r="BK29" s="29"/>
      <c r="BL29" s="29" t="s">
        <v>161</v>
      </c>
      <c r="BM29" s="2"/>
      <c r="BN29" s="29"/>
      <c r="BO29" s="29"/>
      <c r="BP29" s="29"/>
      <c r="BQ29" s="29"/>
      <c r="BR29" s="29"/>
      <c r="BS29" s="54"/>
      <c r="BT29" s="187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9"/>
      <c r="CL29" s="196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8"/>
    </row>
    <row r="30" spans="1:108" ht="15.75">
      <c r="A30" s="66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6"/>
      <c r="AS30" s="51"/>
      <c r="AT30" s="152" t="s">
        <v>203</v>
      </c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6"/>
      <c r="BT30" s="187"/>
      <c r="BU30" s="188"/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9"/>
      <c r="CL30" s="196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8"/>
    </row>
    <row r="31" spans="1:108" ht="15.75">
      <c r="A31" s="66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6"/>
      <c r="AS31" s="51"/>
      <c r="AT31" s="147"/>
      <c r="AU31" s="147"/>
      <c r="AV31" s="147"/>
      <c r="AW31" s="147"/>
      <c r="AX31" s="147"/>
      <c r="AY31" s="147"/>
      <c r="AZ31" s="41"/>
      <c r="BA31" s="154" t="s">
        <v>147</v>
      </c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5"/>
      <c r="BT31" s="187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9"/>
      <c r="CL31" s="196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8"/>
    </row>
    <row r="32" spans="1:108" ht="15.75">
      <c r="A32" s="67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2"/>
      <c r="AS32" s="49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8"/>
      <c r="BT32" s="190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2"/>
      <c r="CL32" s="199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1"/>
    </row>
    <row r="33" spans="1:108" ht="15.75">
      <c r="A33" s="183" t="s">
        <v>204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183"/>
      <c r="CT33" s="183"/>
      <c r="CU33" s="183"/>
      <c r="CV33" s="183"/>
      <c r="CW33" s="183"/>
      <c r="CX33" s="183"/>
      <c r="CY33" s="183"/>
      <c r="CZ33" s="183"/>
      <c r="DA33" s="183"/>
      <c r="DB33" s="183"/>
      <c r="DC33" s="183"/>
      <c r="DD33" s="183"/>
    </row>
    <row r="34" spans="1:108" ht="15.7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</row>
    <row r="35" spans="1:108" ht="15.7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 t="s">
        <v>205</v>
      </c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 t="s">
        <v>206</v>
      </c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 t="s">
        <v>207</v>
      </c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 t="s">
        <v>208</v>
      </c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 t="s">
        <v>209</v>
      </c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</row>
    <row r="36" spans="1:108" ht="15.75">
      <c r="A36" s="180" t="s">
        <v>210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181"/>
      <c r="CR36" s="181"/>
      <c r="CS36" s="181"/>
      <c r="CT36" s="181"/>
      <c r="CU36" s="181"/>
      <c r="CV36" s="181"/>
      <c r="CW36" s="181"/>
      <c r="CX36" s="181"/>
      <c r="CY36" s="181"/>
      <c r="CZ36" s="181"/>
      <c r="DA36" s="181"/>
      <c r="DB36" s="181"/>
      <c r="DC36" s="181"/>
      <c r="DD36" s="182"/>
    </row>
    <row r="37" spans="1:108" ht="39" customHeight="1">
      <c r="A37" s="31"/>
      <c r="B37" s="116" t="s">
        <v>211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7"/>
      <c r="AK37" s="104" t="s">
        <v>212</v>
      </c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9"/>
      <c r="AY37" s="103">
        <v>3</v>
      </c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>
        <v>1240</v>
      </c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79">
        <f>BJ37/12/'Приложение 1'!E45</f>
        <v>0.6121642969984201</v>
      </c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03" t="s">
        <v>213</v>
      </c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</row>
    <row r="38" spans="1:108" ht="15.75">
      <c r="A38" s="104" t="s">
        <v>214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9"/>
    </row>
    <row r="39" spans="1:108" ht="57" customHeight="1">
      <c r="A39" s="31"/>
      <c r="B39" s="116" t="s">
        <v>215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7"/>
      <c r="AK39" s="104" t="s">
        <v>212</v>
      </c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9"/>
      <c r="AY39" s="103">
        <v>1.5</v>
      </c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>
        <v>1200</v>
      </c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79">
        <f>BJ39/12/'Приложение 1'!E45</f>
        <v>0.5924170616113744</v>
      </c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03" t="s">
        <v>213</v>
      </c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</row>
    <row r="40" spans="1:108" ht="15.75">
      <c r="A40" s="104" t="s">
        <v>216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9"/>
    </row>
    <row r="41" spans="1:108" ht="59.25" customHeight="1">
      <c r="A41" s="31"/>
      <c r="B41" s="116" t="s">
        <v>217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7"/>
      <c r="AK41" s="104" t="s">
        <v>218</v>
      </c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9"/>
      <c r="AY41" s="103">
        <v>2</v>
      </c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>
        <v>1100</v>
      </c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79">
        <f>BJ41/'Приложение 1'!E45/12</f>
        <v>0.5430489731437599</v>
      </c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03" t="s">
        <v>219</v>
      </c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</row>
    <row r="42" spans="1:108" ht="54.75" customHeight="1">
      <c r="A42" s="31"/>
      <c r="B42" s="116" t="s">
        <v>220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7"/>
      <c r="AK42" s="104" t="s">
        <v>221</v>
      </c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9"/>
      <c r="AY42" s="103">
        <v>1.5</v>
      </c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>
        <v>1260</v>
      </c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79">
        <f>BJ42/'Приложение 1'!E45/12</f>
        <v>0.6220379146919431</v>
      </c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03" t="s">
        <v>219</v>
      </c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</row>
    <row r="43" spans="1:108" ht="15.75">
      <c r="A43" s="69"/>
      <c r="B43" s="172" t="s">
        <v>222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3"/>
      <c r="AK43" s="174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6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177">
        <f>BT24+BJ37+BJ39+BJ41+BJ42</f>
        <v>5400</v>
      </c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178">
        <f>CL24+BY37+BY39+BY41+BY42</f>
        <v>2.665876777251185</v>
      </c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</row>
    <row r="44" spans="1:108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4:102" ht="15.75">
      <c r="D45" s="62" t="s">
        <v>109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2"/>
      <c r="BR45" s="2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4:102" ht="15.75">
      <c r="D46" s="2" t="s">
        <v>110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4:102" ht="15.75">
      <c r="D47" s="2" t="s">
        <v>111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2"/>
      <c r="CJ47" s="5" t="s">
        <v>112</v>
      </c>
      <c r="CK47" s="5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4:102" ht="15.7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4:102" ht="15.75">
      <c r="D49" s="2"/>
      <c r="E49" s="2" t="s">
        <v>7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4:102" ht="15.7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4:102" ht="15.75">
      <c r="D51" s="2"/>
      <c r="E51" s="2"/>
      <c r="F51" s="2" t="s">
        <v>113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4:102" ht="15.7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8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:108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:108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:108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:108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:108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:108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:108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</sheetData>
  <mergeCells count="73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32"/>
    <mergeCell ref="AT24:BS24"/>
    <mergeCell ref="BT24:CK32"/>
    <mergeCell ref="CL24:DD32"/>
    <mergeCell ref="BD25:BJ25"/>
    <mergeCell ref="AT26:BS26"/>
    <mergeCell ref="BE27:BJ27"/>
    <mergeCell ref="AT28:BS28"/>
    <mergeCell ref="BE29:BJ29"/>
    <mergeCell ref="AK35:AX35"/>
    <mergeCell ref="AY35:BI35"/>
    <mergeCell ref="BJ35:BX35"/>
    <mergeCell ref="AT30:BS30"/>
    <mergeCell ref="AT31:AY31"/>
    <mergeCell ref="BA31:BS31"/>
    <mergeCell ref="A33:DD33"/>
    <mergeCell ref="BY35:CL35"/>
    <mergeCell ref="CM35:DD35"/>
    <mergeCell ref="A35:AJ35"/>
    <mergeCell ref="A36:DD36"/>
    <mergeCell ref="B37:AJ37"/>
    <mergeCell ref="AK37:AX37"/>
    <mergeCell ref="AY37:BI37"/>
    <mergeCell ref="BJ37:BX37"/>
    <mergeCell ref="BY37:CL37"/>
    <mergeCell ref="CM37:DD37"/>
    <mergeCell ref="A38:DD38"/>
    <mergeCell ref="B39:AJ39"/>
    <mergeCell ref="AK39:AX39"/>
    <mergeCell ref="AY39:BI39"/>
    <mergeCell ref="BJ39:BX39"/>
    <mergeCell ref="BY39:CL39"/>
    <mergeCell ref="CM39:DD39"/>
    <mergeCell ref="BJ42:BX42"/>
    <mergeCell ref="A40:DD40"/>
    <mergeCell ref="B41:AJ41"/>
    <mergeCell ref="AK41:AX41"/>
    <mergeCell ref="AY41:BI41"/>
    <mergeCell ref="BJ41:BX41"/>
    <mergeCell ref="BY41:CL41"/>
    <mergeCell ref="CM41:DD41"/>
    <mergeCell ref="BY42:CL42"/>
    <mergeCell ref="CM42:DD42"/>
    <mergeCell ref="B43:AJ43"/>
    <mergeCell ref="AK43:AX43"/>
    <mergeCell ref="AY43:BI43"/>
    <mergeCell ref="BJ43:BX43"/>
    <mergeCell ref="BY43:CL43"/>
    <mergeCell ref="CM43:DD43"/>
    <mergeCell ref="B42:AJ42"/>
    <mergeCell ref="AK42:AX42"/>
    <mergeCell ref="AY42:BI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2010-07-11T13:21:45Z</dcterms:modified>
  <cp:category/>
  <cp:version/>
  <cp:contentType/>
  <cp:contentStatus/>
</cp:coreProperties>
</file>